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28" l="1"/>
  <c r="AO99" i="24"/>
  <c r="AL99" i="28"/>
  <c r="AB97" i="63"/>
  <c r="AB93"/>
  <c r="AB81"/>
  <c r="AB77"/>
  <c r="AB77" i="61"/>
  <c r="AB73" i="63"/>
  <c r="AB65"/>
  <c r="AB65" i="61"/>
  <c r="AB61" i="63"/>
  <c r="AB61" i="61"/>
  <c r="AB57" i="63"/>
  <c r="AB53"/>
  <c r="AO99" i="30"/>
  <c r="AP99"/>
  <c r="AR99"/>
  <c r="AQ99" i="26"/>
  <c r="AR99"/>
  <c r="AO99" i="28"/>
  <c r="AQ99"/>
  <c r="AR99"/>
  <c r="AO99" i="27"/>
  <c r="AQ99"/>
  <c r="AB91" i="62"/>
  <c r="AO99" i="26"/>
  <c r="AQ99" i="30"/>
  <c r="AB89" i="63"/>
  <c r="AB85"/>
  <c r="AB69"/>
  <c r="AB93" i="61"/>
  <c r="AB89"/>
  <c r="AB81"/>
  <c r="AB73"/>
  <c r="AB69"/>
  <c r="AB42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C38"/>
  <c r="C39"/>
  <c r="L39" i="66" s="1"/>
  <c r="M39" s="1"/>
  <c r="D39" i="57" s="1"/>
  <c r="C40" i="39"/>
  <c r="C41"/>
  <c r="C42"/>
  <c r="C43"/>
  <c r="L43" i="66" s="1"/>
  <c r="M43" s="1"/>
  <c r="D43" i="57" s="1"/>
  <c r="C44" i="39"/>
  <c r="C45"/>
  <c r="C46"/>
  <c r="C47"/>
  <c r="L47" i="66" s="1"/>
  <c r="M47" s="1"/>
  <c r="D47" i="57" s="1"/>
  <c r="C48" i="39"/>
  <c r="C49"/>
  <c r="C50"/>
  <c r="C51"/>
  <c r="L51" i="66" s="1"/>
  <c r="M51" s="1"/>
  <c r="D51" i="57" s="1"/>
  <c r="C52" i="39"/>
  <c r="C53"/>
  <c r="C54"/>
  <c r="C55"/>
  <c r="L55" i="66" s="1"/>
  <c r="M55" s="1"/>
  <c r="D55" i="57" s="1"/>
  <c r="C56" i="39"/>
  <c r="C57"/>
  <c r="C58"/>
  <c r="C59"/>
  <c r="L59" i="66" s="1"/>
  <c r="M59" s="1"/>
  <c r="D59" i="57" s="1"/>
  <c r="C60" i="39"/>
  <c r="C61"/>
  <c r="C62"/>
  <c r="C63"/>
  <c r="L63" i="66" s="1"/>
  <c r="M63" s="1"/>
  <c r="D63" i="57" s="1"/>
  <c r="C64" i="39"/>
  <c r="C65"/>
  <c r="C66"/>
  <c r="C67"/>
  <c r="L67" i="66" s="1"/>
  <c r="M67" s="1"/>
  <c r="D67" i="57" s="1"/>
  <c r="C68" i="39"/>
  <c r="C69"/>
  <c r="C70"/>
  <c r="C71"/>
  <c r="L71" i="66" s="1"/>
  <c r="M71" s="1"/>
  <c r="D71" i="57" s="1"/>
  <c r="C72" i="39"/>
  <c r="C73"/>
  <c r="C74"/>
  <c r="C75"/>
  <c r="L75" i="66" s="1"/>
  <c r="M75" s="1"/>
  <c r="D75" i="57" s="1"/>
  <c r="C76" i="39"/>
  <c r="C77"/>
  <c r="C78"/>
  <c r="C79"/>
  <c r="L79" i="66" s="1"/>
  <c r="M79" s="1"/>
  <c r="D79" i="57" s="1"/>
  <c r="C80" i="39"/>
  <c r="C81"/>
  <c r="C82"/>
  <c r="C83"/>
  <c r="L83" i="66" s="1"/>
  <c r="M83" s="1"/>
  <c r="D83" i="57" s="1"/>
  <c r="C84" i="39"/>
  <c r="C85"/>
  <c r="C86"/>
  <c r="C87"/>
  <c r="L87" i="66" s="1"/>
  <c r="M87" s="1"/>
  <c r="D87" i="57" s="1"/>
  <c r="C88" i="39"/>
  <c r="C89"/>
  <c r="C90"/>
  <c r="C91"/>
  <c r="L91" i="66" s="1"/>
  <c r="M91" s="1"/>
  <c r="D91" i="57" s="1"/>
  <c r="C92" i="39"/>
  <c r="C93"/>
  <c r="C94"/>
  <c r="C95"/>
  <c r="L95" i="66" s="1"/>
  <c r="M95" s="1"/>
  <c r="D95" i="57" s="1"/>
  <c r="C96" i="39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K95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K91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K87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K83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K79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K75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K71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K67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K63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K59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K55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K51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K47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K43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K39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F62"/>
  <c r="U61"/>
  <c r="N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F46"/>
  <c r="U45"/>
  <c r="N45"/>
  <c r="F45"/>
  <c r="U44"/>
  <c r="N44"/>
  <c r="F44"/>
  <c r="U43"/>
  <c r="F43"/>
  <c r="U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F35"/>
  <c r="U34"/>
  <c r="F34"/>
  <c r="U33"/>
  <c r="N33"/>
  <c r="F33"/>
  <c r="U32"/>
  <c r="N32"/>
  <c r="F32"/>
  <c r="U31"/>
  <c r="F31"/>
  <c r="U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F18"/>
  <c r="U17"/>
  <c r="N17"/>
  <c r="F17"/>
  <c r="U16"/>
  <c r="N16"/>
  <c r="F16"/>
  <c r="U15"/>
  <c r="F15"/>
  <c r="U14"/>
  <c r="F14"/>
  <c r="U13"/>
  <c r="N13"/>
  <c r="F13"/>
  <c r="U12"/>
  <c r="N12"/>
  <c r="F12"/>
  <c r="U11"/>
  <c r="F11"/>
  <c r="U10"/>
  <c r="F10"/>
  <c r="U9"/>
  <c r="N9"/>
  <c r="F9"/>
  <c r="U8"/>
  <c r="N8"/>
  <c r="F8"/>
  <c r="U7"/>
  <c r="U6"/>
  <c r="F6"/>
  <c r="U5"/>
  <c r="N5"/>
  <c r="F5"/>
  <c r="U4"/>
  <c r="N4"/>
  <c r="F4"/>
  <c r="U3"/>
  <c r="M99"/>
  <c r="L99"/>
  <c r="K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1" i="63" l="1"/>
  <c r="F7"/>
  <c r="N10"/>
  <c r="N14"/>
  <c r="N18"/>
  <c r="N26"/>
  <c r="N30"/>
  <c r="N34"/>
  <c r="N42"/>
  <c r="N46"/>
  <c r="N54"/>
  <c r="N58"/>
  <c r="N62"/>
  <c r="N70"/>
  <c r="N74"/>
  <c r="N82"/>
  <c r="N86"/>
  <c r="N90"/>
  <c r="J99"/>
  <c r="C99"/>
  <c r="B99" i="61"/>
  <c r="C99" i="55"/>
  <c r="F7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O26" s="1"/>
  <c r="N30"/>
  <c r="O30" s="1"/>
  <c r="N38"/>
  <c r="N42"/>
  <c r="N46"/>
  <c r="N54"/>
  <c r="O54" s="1"/>
  <c r="N58"/>
  <c r="N62"/>
  <c r="N66"/>
  <c r="O66" s="1"/>
  <c r="N70"/>
  <c r="N74"/>
  <c r="N78"/>
  <c r="N9"/>
  <c r="O9" s="1"/>
  <c r="N13"/>
  <c r="N25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N3"/>
  <c r="N11"/>
  <c r="O11" s="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O75" s="1"/>
  <c r="N78"/>
  <c r="N79"/>
  <c r="N82"/>
  <c r="O82" s="1"/>
  <c r="N83"/>
  <c r="N86"/>
  <c r="N87"/>
  <c r="O87" s="1"/>
  <c r="N90"/>
  <c r="O90" s="1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N72"/>
  <c r="N75"/>
  <c r="O75" s="1"/>
  <c r="N76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56"/>
  <c r="V4"/>
  <c r="O4"/>
  <c r="V9"/>
  <c r="V32"/>
  <c r="O32"/>
  <c r="V40"/>
  <c r="V47"/>
  <c r="V59"/>
  <c r="V16"/>
  <c r="O16"/>
  <c r="V24"/>
  <c r="V31"/>
  <c r="V43"/>
  <c r="O43"/>
  <c r="V87"/>
  <c r="V98"/>
  <c r="O98"/>
  <c r="V10" i="56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13" i="56"/>
  <c r="O29"/>
  <c r="O65"/>
  <c r="V3" i="55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70"/>
  <c r="O70"/>
  <c r="V75"/>
  <c r="V78"/>
  <c r="V83"/>
  <c r="V86"/>
  <c r="V91"/>
  <c r="V94"/>
  <c r="O4" i="57"/>
  <c r="V68"/>
  <c r="V12" i="55"/>
  <c r="O17"/>
  <c r="V17"/>
  <c r="V28"/>
  <c r="V44"/>
  <c r="V60"/>
  <c r="V90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O3"/>
  <c r="F5"/>
  <c r="G18"/>
  <c r="O19"/>
  <c r="N20"/>
  <c r="F21"/>
  <c r="G34"/>
  <c r="O35"/>
  <c r="N36"/>
  <c r="O36" s="1"/>
  <c r="F37"/>
  <c r="G50"/>
  <c r="N52"/>
  <c r="F53"/>
  <c r="O68"/>
  <c r="O76"/>
  <c r="O84"/>
  <c r="O21" i="56"/>
  <c r="O53"/>
  <c r="O61"/>
  <c r="O69"/>
  <c r="O77"/>
  <c r="V70" i="55"/>
  <c r="O70"/>
  <c r="V78"/>
  <c r="O78"/>
  <c r="V86"/>
  <c r="O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71"/>
  <c r="O96"/>
  <c r="O56" i="56"/>
  <c r="V41" i="58"/>
  <c r="O41"/>
  <c r="V54"/>
  <c r="V57"/>
  <c r="O57"/>
  <c r="V70"/>
  <c r="V73"/>
  <c r="V86"/>
  <c r="V71" i="55"/>
  <c r="V75"/>
  <c r="V79"/>
  <c r="V56" i="56"/>
  <c r="V60"/>
  <c r="V64"/>
  <c r="B99" i="57"/>
  <c r="F3"/>
  <c r="K99"/>
  <c r="N82"/>
  <c r="F83"/>
  <c r="V92"/>
  <c r="F97"/>
  <c r="C99" i="58"/>
  <c r="I99"/>
  <c r="M99"/>
  <c r="N4"/>
  <c r="F5"/>
  <c r="N12"/>
  <c r="F13"/>
  <c r="N20"/>
  <c r="F21"/>
  <c r="V34"/>
  <c r="V37"/>
  <c r="O37"/>
  <c r="V50"/>
  <c r="V53"/>
  <c r="V98"/>
  <c r="V64" i="55"/>
  <c r="V68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9"/>
  <c r="V53"/>
  <c r="V57"/>
  <c r="V61"/>
  <c r="V65"/>
  <c r="V69"/>
  <c r="V77"/>
  <c r="V81"/>
  <c r="V89"/>
  <c r="V93"/>
  <c r="V97"/>
  <c r="N3" i="57"/>
  <c r="V30" i="58"/>
  <c r="V33"/>
  <c r="V46"/>
  <c r="V49"/>
  <c r="V62"/>
  <c r="V65"/>
  <c r="O65"/>
  <c r="V78"/>
  <c r="O81"/>
  <c r="V94"/>
  <c r="N3" i="56"/>
  <c r="G88" i="57"/>
  <c r="N90"/>
  <c r="F91"/>
  <c r="K99" i="58"/>
  <c r="U99"/>
  <c r="F9"/>
  <c r="F17"/>
  <c r="V26"/>
  <c r="V42"/>
  <c r="V45"/>
  <c r="V58"/>
  <c r="V61"/>
  <c r="V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" i="56" l="1"/>
  <c r="V8" s="1"/>
  <c r="G4"/>
  <c r="V4" s="1"/>
  <c r="O17" i="58"/>
  <c r="O42"/>
  <c r="O26"/>
  <c r="O48" i="57"/>
  <c r="O64"/>
  <c r="O11"/>
  <c r="O78" i="56"/>
  <c r="O73"/>
  <c r="O41"/>
  <c r="O63" i="55"/>
  <c r="O25" i="58"/>
  <c r="O9"/>
  <c r="O74"/>
  <c r="O93"/>
  <c r="O77"/>
  <c r="O61"/>
  <c r="O53"/>
  <c r="O45"/>
  <c r="O21"/>
  <c r="O66"/>
  <c r="O76" i="56"/>
  <c r="O89"/>
  <c r="O71"/>
  <c r="O48"/>
  <c r="O45"/>
  <c r="G92" i="55"/>
  <c r="V63"/>
  <c r="G52"/>
  <c r="V52" s="1"/>
  <c r="V48"/>
  <c r="O20"/>
  <c r="V73" i="56"/>
  <c r="G12"/>
  <c r="V12" s="1"/>
  <c r="G3"/>
  <c r="O3" s="1"/>
  <c r="O72"/>
  <c r="O68"/>
  <c r="O32"/>
  <c r="O25"/>
  <c r="E99" i="55"/>
  <c r="G62"/>
  <c r="V62" s="1"/>
  <c r="O83"/>
  <c r="O67"/>
  <c r="O59"/>
  <c r="D99"/>
  <c r="O97" i="58"/>
  <c r="G91"/>
  <c r="V77"/>
  <c r="G75"/>
  <c r="G59"/>
  <c r="V21"/>
  <c r="O6"/>
  <c r="V5"/>
  <c r="V66"/>
  <c r="O29"/>
  <c r="V25"/>
  <c r="O24" i="57"/>
  <c r="G43" i="58"/>
  <c r="G27"/>
  <c r="E99"/>
  <c r="O14"/>
  <c r="G11"/>
  <c r="V11" s="1"/>
  <c r="V93"/>
  <c r="D99"/>
  <c r="G93" i="57"/>
  <c r="V93" s="1"/>
  <c r="G77"/>
  <c r="V77" s="1"/>
  <c r="G69"/>
  <c r="O69" s="1"/>
  <c r="G61"/>
  <c r="V61" s="1"/>
  <c r="G53"/>
  <c r="O53" s="1"/>
  <c r="G45"/>
  <c r="O45" s="1"/>
  <c r="G37"/>
  <c r="G29"/>
  <c r="V29" s="1"/>
  <c r="G26"/>
  <c r="V26" s="1"/>
  <c r="G25"/>
  <c r="V25" s="1"/>
  <c r="G21"/>
  <c r="V21" s="1"/>
  <c r="G13"/>
  <c r="O13" s="1"/>
  <c r="G9"/>
  <c r="V9" s="1"/>
  <c r="O56"/>
  <c r="O44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56" i="58"/>
  <c r="O26" i="57"/>
  <c r="O4" i="56"/>
  <c r="V92" i="55"/>
  <c r="O92"/>
  <c r="O52"/>
  <c r="O12" i="56"/>
  <c r="O16"/>
  <c r="O62" i="55"/>
  <c r="O49"/>
  <c r="O91" i="58"/>
  <c r="V91"/>
  <c r="O75"/>
  <c r="V75"/>
  <c r="O59"/>
  <c r="V59"/>
  <c r="V53" i="57"/>
  <c r="O9"/>
  <c r="O43" i="58"/>
  <c r="V43"/>
  <c r="O27"/>
  <c r="V27"/>
  <c r="O80"/>
  <c r="O93" i="57"/>
  <c r="O77"/>
  <c r="O61"/>
  <c r="V45"/>
  <c r="O37"/>
  <c r="V37"/>
  <c r="O25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DA7"/>
  <c r="BY91"/>
  <c r="CO93"/>
  <c r="CT95"/>
  <c r="DA95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20"/>
  <c r="CV4"/>
  <c r="BM16"/>
  <c r="BM96"/>
  <c r="DI96" s="1"/>
  <c r="E96" i="40" s="1"/>
  <c r="BM84" i="54"/>
  <c r="BM67"/>
  <c r="BM62"/>
  <c r="BM56"/>
  <c r="BM42"/>
  <c r="BM40"/>
  <c r="BM4"/>
  <c r="CO5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AY51"/>
  <c r="DG51" s="1"/>
  <c r="C51" i="40" s="1"/>
  <c r="AY37" i="54"/>
  <c r="AY24"/>
  <c r="AR8"/>
  <c r="DF8" s="1"/>
  <c r="B8" i="40" s="1"/>
  <c r="AP99" i="54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DH92" s="1"/>
  <c r="D92" i="40" s="1"/>
  <c r="BF97" i="54"/>
  <c r="DI5"/>
  <c r="E5" i="40" s="1"/>
  <c r="BF17" i="54"/>
  <c r="BF30"/>
  <c r="BF49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H67" s="1"/>
  <c r="D67" i="40" s="1"/>
  <c r="DI67" i="54"/>
  <c r="E67" i="40" s="1"/>
  <c r="DJ67" i="54"/>
  <c r="F67" i="40" s="1"/>
  <c r="BF69" i="54"/>
  <c r="DJ69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DG8" s="1"/>
  <c r="C8" i="40" s="1"/>
  <c r="AY9" i="54"/>
  <c r="AY15"/>
  <c r="DG15" s="1"/>
  <c r="C15" i="40" s="1"/>
  <c r="DI15" i="54"/>
  <c r="E15" i="40" s="1"/>
  <c r="DJ15" i="54"/>
  <c r="F15" i="40" s="1"/>
  <c r="AY17" i="54"/>
  <c r="DG17" s="1"/>
  <c r="C17" i="40" s="1"/>
  <c r="AY19" i="54"/>
  <c r="AY29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DG47" s="1"/>
  <c r="C47" i="40" s="1"/>
  <c r="AY48" i="54"/>
  <c r="DG48" s="1"/>
  <c r="C48" i="40" s="1"/>
  <c r="AY58" i="54"/>
  <c r="DH58"/>
  <c r="D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J28"/>
  <c r="F28" i="40" s="1"/>
  <c r="AY31" i="54"/>
  <c r="AY36"/>
  <c r="DG36" s="1"/>
  <c r="C36" i="40" s="1"/>
  <c r="CE36" i="54"/>
  <c r="AY39"/>
  <c r="DJ39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AY33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AY68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I36" i="54"/>
  <c r="E36" i="40" s="1"/>
  <c r="DJ36" i="54"/>
  <c r="F36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53"/>
  <c r="DD11"/>
  <c r="DD94"/>
  <c r="DD29"/>
  <c r="CW86"/>
  <c r="CW78"/>
  <c r="CW15"/>
  <c r="CW74"/>
  <c r="CW34"/>
  <c r="CW16"/>
  <c r="E6" i="40"/>
  <c r="DK6" i="54"/>
  <c r="CP42"/>
  <c r="CP44"/>
  <c r="CP12"/>
  <c r="CP35"/>
  <c r="CI17"/>
  <c r="CI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V42"/>
  <c r="AC42" s="1"/>
  <c r="V43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43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41" i="30" l="1"/>
  <c r="AD41" s="1"/>
  <c r="AC97"/>
  <c r="AD97" s="1"/>
  <c r="AC61"/>
  <c r="AE99" i="29"/>
  <c r="AE99" i="27"/>
  <c r="AE99" i="26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5"/>
  <c r="AD49"/>
  <c r="AD53"/>
  <c r="AD57"/>
  <c r="AD61"/>
  <c r="AD65"/>
  <c r="AD69"/>
  <c r="AD73"/>
  <c r="AD77"/>
  <c r="AD81"/>
  <c r="AD85"/>
  <c r="AD89"/>
  <c r="AD93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7" l="1"/>
  <c r="AD4" s="1"/>
  <c r="L99"/>
  <c r="BA99" i="11"/>
  <c r="BA99" i="6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AC5" s="1"/>
  <c r="N5" i="29"/>
  <c r="AC5" s="1"/>
  <c r="N5" i="26"/>
  <c r="N5" i="27"/>
  <c r="AM102" i="44"/>
  <c r="V103"/>
  <c r="M3" i="24"/>
  <c r="M3" i="27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D5" i="28"/>
  <c r="AC3"/>
  <c r="AD3" s="1"/>
  <c r="AC3" i="27"/>
  <c r="AD3" s="1"/>
  <c r="AC3" i="24"/>
  <c r="AD3" s="1"/>
  <c r="AD3" i="26"/>
  <c r="AD5" i="29"/>
  <c r="AC3"/>
  <c r="AD3" s="1"/>
  <c r="AC4" i="26"/>
  <c r="AD4" s="1"/>
  <c r="AC4" i="24"/>
  <c r="AD4" s="1"/>
  <c r="O99" i="28"/>
  <c r="AC4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8"/>
  <c r="AD6" s="1"/>
  <c r="AC6" i="24"/>
  <c r="AD6" s="1"/>
  <c r="AC6" i="27"/>
  <c r="AD6" s="1"/>
  <c r="AC5" i="24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C7"/>
  <c r="AD7" s="1"/>
  <c r="AC8" i="24"/>
  <c r="AD8" s="1"/>
  <c r="AC7" i="26"/>
  <c r="AD7" s="1"/>
  <c r="Q12" i="44"/>
  <c r="K9" i="53"/>
  <c r="T9" s="1"/>
  <c r="O9"/>
  <c r="J9"/>
  <c r="S9" s="1"/>
  <c r="N9"/>
  <c r="W9" s="1"/>
  <c r="M9"/>
  <c r="V9" s="1"/>
  <c r="L9"/>
  <c r="U9" s="1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6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9"/>
  <c r="AD9" s="1"/>
  <c r="AC9" i="24"/>
  <c r="AD9" s="1"/>
  <c r="AC8" i="29"/>
  <c r="AD8" s="1"/>
  <c r="AC9" i="28"/>
  <c r="AD9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2" i="29"/>
  <c r="AD12" s="1"/>
  <c r="AC12" i="24"/>
  <c r="AD12" s="1"/>
  <c r="AC12" i="27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2" i="26" l="1"/>
  <c r="AD12" s="1"/>
  <c r="AC13" i="28"/>
  <c r="AD13" s="1"/>
  <c r="AC13" i="29"/>
  <c r="AD13" s="1"/>
  <c r="AC13" i="24"/>
  <c r="AD13" s="1"/>
  <c r="AC13" i="27"/>
  <c r="AD13" s="1"/>
  <c r="J13" i="44"/>
  <c r="M14" i="53"/>
  <c r="V14" s="1"/>
  <c r="L14"/>
  <c r="U14" s="1"/>
  <c r="N14" i="27" s="1"/>
  <c r="K14" i="53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9"/>
  <c r="AD14" s="1"/>
  <c r="AC14" i="28"/>
  <c r="AD14" s="1"/>
  <c r="AC14" i="24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AC15" i="27"/>
  <c r="AD15" s="1"/>
  <c r="AC15" i="24"/>
  <c r="AD15" s="1"/>
  <c r="AC14" i="26"/>
  <c r="AD14" s="1"/>
  <c r="J15" i="44"/>
  <c r="G16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6" i="26"/>
  <c r="AD16" s="1"/>
  <c r="AC17" i="29"/>
  <c r="AD17" s="1"/>
  <c r="AC17" i="27"/>
  <c r="AD17" s="1"/>
  <c r="AC17" i="28"/>
  <c r="AD17" s="1"/>
  <c r="AC17" i="24"/>
  <c r="AD17" s="1"/>
  <c r="H18" i="44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7"/>
  <c r="AD18" s="1"/>
  <c r="AC18" i="28"/>
  <c r="AD18" s="1"/>
  <c r="AC18" i="24"/>
  <c r="AD18" s="1"/>
  <c r="AC17" i="26"/>
  <c r="AD17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J19" i="44"/>
  <c r="H20"/>
  <c r="G16" i="63"/>
  <c r="O16" s="1"/>
  <c r="M20" i="53"/>
  <c r="V20" s="1"/>
  <c r="L20"/>
  <c r="U20" s="1"/>
  <c r="K20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7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G17" s="1"/>
  <c r="O18" i="14"/>
  <c r="AC20" i="28" l="1"/>
  <c r="AD20" s="1"/>
  <c r="AC19" i="26"/>
  <c r="AD19" s="1"/>
  <c r="AC20" i="27"/>
  <c r="AD20" s="1"/>
  <c r="AC20" i="24"/>
  <c r="AD20" s="1"/>
  <c r="AC20" i="29"/>
  <c r="AD20" s="1"/>
  <c r="J20" i="44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C21" i="28"/>
  <c r="AD21" s="1"/>
  <c r="AC21" i="29"/>
  <c r="AD21" s="1"/>
  <c r="AC20" i="26"/>
  <c r="AD20" s="1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9"/>
  <c r="AD22" s="1"/>
  <c r="AC22" i="27"/>
  <c r="AD22" s="1"/>
  <c r="AC21" i="26"/>
  <c r="AD21" s="1"/>
  <c r="AC22" i="28"/>
  <c r="AD22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C23" i="29"/>
  <c r="AD23" s="1"/>
  <c r="AC23" i="27"/>
  <c r="AD23" s="1"/>
  <c r="AC23" i="24"/>
  <c r="AD23" s="1"/>
  <c r="AC22" i="26"/>
  <c r="AD22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7"/>
  <c r="AD26" s="1"/>
  <c r="AC26" i="29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6" i="26"/>
  <c r="AD26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9"/>
  <c r="AD28" s="1"/>
  <c r="AC28" i="24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C29" i="24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C30" i="29"/>
  <c r="AD30" s="1"/>
  <c r="AC30" i="27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1" i="27"/>
  <c r="AD31" s="1"/>
  <c r="AC30" i="26"/>
  <c r="AD30" s="1"/>
  <c r="AC31" i="29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5" i="26"/>
  <c r="AD35" s="1"/>
  <c r="AC36" i="27"/>
  <c r="AD36" s="1"/>
  <c r="AC36" i="28"/>
  <c r="AD36" s="1"/>
  <c r="AC36" i="29"/>
  <c r="AD36" s="1"/>
  <c r="J36" i="44"/>
  <c r="V33" i="61"/>
  <c r="H37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J37" i="44"/>
  <c r="Y37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7" l="1"/>
  <c r="AD37" s="1"/>
  <c r="AC37" i="28"/>
  <c r="AD37" s="1"/>
  <c r="AC36" i="26"/>
  <c r="AD36" s="1"/>
  <c r="AC37" i="24"/>
  <c r="AD37" s="1"/>
  <c r="AC37" i="29"/>
  <c r="AD37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9" i="28"/>
  <c r="AD39" s="1"/>
  <c r="AC39" i="27"/>
  <c r="AD39" s="1"/>
  <c r="AC38" i="26"/>
  <c r="AD38" s="1"/>
  <c r="AC39" i="29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4"/>
  <c r="AD41" s="1"/>
  <c r="AC41" i="28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4"/>
  <c r="AD43" s="1"/>
  <c r="AC42" i="26"/>
  <c r="AD42" s="1"/>
  <c r="AC43" i="28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C43" i="26"/>
  <c r="AD43" s="1"/>
  <c r="AC44" i="24"/>
  <c r="AD44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5" i="26"/>
  <c r="AD45" s="1"/>
  <c r="AC46" i="29"/>
  <c r="AD46" s="1"/>
  <c r="AC46" i="27"/>
  <c r="AD46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C47" i="29"/>
  <c r="AD47" s="1"/>
  <c r="AC46" i="26"/>
  <c r="AD46" s="1"/>
  <c r="AC47" i="27"/>
  <c r="AD47" s="1"/>
  <c r="AC47" i="24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8"/>
  <c r="AD49" s="1"/>
  <c r="AC49" i="27"/>
  <c r="AD49" s="1"/>
  <c r="AC48" i="26"/>
  <c r="AD48" s="1"/>
  <c r="AC49" i="24"/>
  <c r="AD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9"/>
  <c r="AD50" s="1"/>
  <c r="AC50" i="28"/>
  <c r="AD50" s="1"/>
  <c r="AC49" i="26"/>
  <c r="AD49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8"/>
  <c r="AD54" s="1"/>
  <c r="AC53" i="26"/>
  <c r="AD53" s="1"/>
  <c r="AC54" i="24"/>
  <c r="AD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C55" i="27"/>
  <c r="AD55" s="1"/>
  <c r="AC55" i="28"/>
  <c r="AD55" s="1"/>
  <c r="AC55" i="29"/>
  <c r="AD55" s="1"/>
  <c r="AC54" i="26"/>
  <c r="AD54" s="1"/>
  <c r="V52" i="61"/>
  <c r="J55" i="44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8"/>
  <c r="AD57" s="1"/>
  <c r="AC57" i="29"/>
  <c r="AD57" s="1"/>
  <c r="AC56" i="26"/>
  <c r="AD56" s="1"/>
  <c r="G58" i="44"/>
  <c r="J57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AC58" i="28"/>
  <c r="AD58" s="1"/>
  <c r="AC58" i="24"/>
  <c r="AD58" s="1"/>
  <c r="AC57" i="26"/>
  <c r="AD57" s="1"/>
  <c r="AC58" i="29"/>
  <c r="AD58" s="1"/>
  <c r="AC58" i="27"/>
  <c r="AD58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AC58" i="26"/>
  <c r="AD58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C62" i="28"/>
  <c r="AD62" s="1"/>
  <c r="AC62" i="29"/>
  <c r="AD62" s="1"/>
  <c r="AC62" i="27"/>
  <c r="AD62" s="1"/>
  <c r="AC61" i="26"/>
  <c r="AD61" s="1"/>
  <c r="J62" i="44"/>
  <c r="G63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C63" i="24"/>
  <c r="AD63" s="1"/>
  <c r="AC63" i="27"/>
  <c r="AD63" s="1"/>
  <c r="AC63" i="29"/>
  <c r="AD63" s="1"/>
  <c r="G64" i="44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C64" i="29"/>
  <c r="AD64" s="1"/>
  <c r="AC64" i="24"/>
  <c r="AD64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4"/>
  <c r="AD65" s="1"/>
  <c r="AC64" i="26"/>
  <c r="AD64" s="1"/>
  <c r="AC65" i="28"/>
  <c r="AD65" s="1"/>
  <c r="V61" i="6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AC66" i="24"/>
  <c r="AD66" s="1"/>
  <c r="AC66" i="28"/>
  <c r="AD66" s="1"/>
  <c r="AC66" i="27"/>
  <c r="AD66" s="1"/>
  <c r="AC66" i="29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9"/>
  <c r="AD68" s="1"/>
  <c r="AC68" i="27"/>
  <c r="AD68" s="1"/>
  <c r="H69" i="44"/>
  <c r="AC68" i="24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8" i="26"/>
  <c r="AD68" s="1"/>
  <c r="AC69" i="24"/>
  <c r="AD69" s="1"/>
  <c r="AC69" i="29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J70" i="44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O68" i="62"/>
  <c r="AC71" i="27"/>
  <c r="AD71" s="1"/>
  <c r="AC70" i="26"/>
  <c r="AD70" s="1"/>
  <c r="AC71" i="29"/>
  <c r="AD71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4" l="1"/>
  <c r="AD72" s="1"/>
  <c r="AC72" i="28"/>
  <c r="AD72" s="1"/>
  <c r="AC72" i="29"/>
  <c r="AD72" s="1"/>
  <c r="AC72" i="27"/>
  <c r="AD72" s="1"/>
  <c r="AC71" i="26"/>
  <c r="AD71" s="1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C73" i="28"/>
  <c r="AD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9"/>
  <c r="AD74" s="1"/>
  <c r="AC74" i="27"/>
  <c r="AD74" s="1"/>
  <c r="AC74" i="24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C76" i="28"/>
  <c r="AD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8"/>
  <c r="AD77" s="1"/>
  <c r="AC77" i="24"/>
  <c r="AD77" s="1"/>
  <c r="AC77" i="29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8" i="29"/>
  <c r="AD78" s="1"/>
  <c r="AC78" i="27"/>
  <c r="AD78" s="1"/>
  <c r="AC77" i="26"/>
  <c r="AD77" s="1"/>
  <c r="AC78" i="28"/>
  <c r="AD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C78" i="26"/>
  <c r="AD78" s="1"/>
  <c r="AC79" i="29"/>
  <c r="AD79" s="1"/>
  <c r="AC79" i="27"/>
  <c r="AD79" s="1"/>
  <c r="AC79" i="24"/>
  <c r="AD79" s="1"/>
  <c r="H80" i="44"/>
  <c r="G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V78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M78"/>
  <c r="E78" i="61" s="1"/>
  <c r="AN78" i="14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C80" i="28"/>
  <c r="AD80" s="1"/>
  <c r="AC80" i="27"/>
  <c r="AD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0" i="26"/>
  <c r="AD80" s="1"/>
  <c r="AC81" i="28"/>
  <c r="AD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C82" i="28"/>
  <c r="AD82" s="1"/>
  <c r="AC82" i="29"/>
  <c r="AD82" s="1"/>
  <c r="AC82" i="27"/>
  <c r="AD82" s="1"/>
  <c r="AC81" i="26"/>
  <c r="AD81" s="1"/>
  <c r="O78" i="63"/>
  <c r="J82" i="44"/>
  <c r="H83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O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C84" i="24"/>
  <c r="AD84" s="1"/>
  <c r="AC83" i="26"/>
  <c r="AD83" s="1"/>
  <c r="AC84" i="29"/>
  <c r="AD84" s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8" l="1"/>
  <c r="AD85" s="1"/>
  <c r="AC84" i="26"/>
  <c r="AD84" s="1"/>
  <c r="AC85" i="29"/>
  <c r="AD85" s="1"/>
  <c r="AC85" i="24"/>
  <c r="AD85" s="1"/>
  <c r="AC85" i="27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7" l="1"/>
  <c r="AD87" s="1"/>
  <c r="AC87" i="24"/>
  <c r="AD87" s="1"/>
  <c r="AC87" i="28"/>
  <c r="AD87" s="1"/>
  <c r="AC87" i="29"/>
  <c r="AD87" s="1"/>
  <c r="AC86" i="26"/>
  <c r="AD86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8" l="1"/>
  <c r="AD88" s="1"/>
  <c r="AC88" i="27"/>
  <c r="AD88" s="1"/>
  <c r="AC88" i="29"/>
  <c r="AD88" s="1"/>
  <c r="AC87" i="26"/>
  <c r="AD87" s="1"/>
  <c r="AC88" i="24"/>
  <c r="AD88" s="1"/>
  <c r="V83" i="63"/>
  <c r="H89" i="44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7"/>
  <c r="AD89" s="1"/>
  <c r="AC88" i="26"/>
  <c r="AD88" s="1"/>
  <c r="AC89" i="29"/>
  <c r="AD89" s="1"/>
  <c r="J89" i="44"/>
  <c r="AC89" i="28"/>
  <c r="AD89" s="1"/>
  <c r="G90" i="44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4" i="27"/>
  <c r="AD94" s="1"/>
  <c r="AC94" i="28"/>
  <c r="AD94" s="1"/>
  <c r="AC94" i="29"/>
  <c r="AD94" s="1"/>
  <c r="AC93" i="26"/>
  <c r="AD93" s="1"/>
  <c r="O90" i="6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4" i="26"/>
  <c r="AD94" s="1"/>
  <c r="AC95" i="29"/>
  <c r="AD95" s="1"/>
  <c r="AC95" i="27"/>
  <c r="AD95" s="1"/>
  <c r="J95" i="44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7"/>
  <c r="AD96" s="1"/>
  <c r="AC96" i="28"/>
  <c r="AD96" s="1"/>
  <c r="AC95" i="26"/>
  <c r="AD95" s="1"/>
  <c r="AC96" i="29"/>
  <c r="AD96" s="1"/>
  <c r="J96" i="44"/>
  <c r="V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C97" i="28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9" l="1"/>
  <c r="AD98" s="1"/>
  <c r="N98" i="26"/>
  <c r="AC98" i="27"/>
  <c r="AD98" s="1"/>
  <c r="AC98" i="24"/>
  <c r="AD98" s="1"/>
  <c r="AC97" i="26"/>
  <c r="AD97" s="1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J100" i="44"/>
  <c r="AO99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G101" i="44" l="1"/>
  <c r="G102" s="1"/>
  <c r="H101"/>
  <c r="H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<sst xmlns="http://schemas.openxmlformats.org/spreadsheetml/2006/main" count="7862" uniqueCount="489">
  <si>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</si>
  <si>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</si>
  <si>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</si>
  <si>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</si>
  <si>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</si>
  <si>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</si>
  <si>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</si>
  <si>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</si>
  <si>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</si>
  <si>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</si>
  <si>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</si>
  <si>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</si>
  <si>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</si>
  <si>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</si>
  <si>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</si>
  <si>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</si>
  <si>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</si>
  <si>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</si>
  <si>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</si>
  <si>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</si>
  <si>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</si>
  <si>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</si>
  <si>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</si>
  <si>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</si>
  <si>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</si>
  <si>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</si>
  <si>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</si>
  <si>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</si>
  <si>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</si>
  <si>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</si>
  <si>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</si>
  <si>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</si>
  <si>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</si>
  <si>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</si>
  <si>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</si>
  <si>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</si>
  <si>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</si>
  <si>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</si>
  <si>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</si>
  <si>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</si>
  <si>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</si>
  <si>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</si>
  <si>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</si>
  <si>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</si>
  <si>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</si>
  <si>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</si>
  <si>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</si>
  <si>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</si>
  <si>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</si>
  <si>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</si>
  <si>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</si>
  <si>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</si>
  <si>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</si>
  <si>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</si>
  <si>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</si>
  <si>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</si>
  <si>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</si>
  <si>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</si>
  <si>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</si>
  <si>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</si>
  <si>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</si>
  <si>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</si>
  <si>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</si>
  <si>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</si>
  <si>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</si>
  <si>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</si>
  <si>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</si>
  <si>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</si>
  <si>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</si>
  <si>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</si>
  <si>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</si>
  <si>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</si>
  <si>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</si>
  <si>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</si>
  <si>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</si>
  <si>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</si>
  <si>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</si>
  <si>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</si>
  <si>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</si>
  <si>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</si>
  <si>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</si>
  <si>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</si>
  <si>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</si>
  <si>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</si>
  <si>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</si>
  <si>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</si>
  <si>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</si>
  <si>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</si>
  <si>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</si>
  <si>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</si>
  <si>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</si>
  <si>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</si>
  <si>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</si>
  <si>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</si>
  <si>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</si>
  <si>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</si>
  <si>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</si>
  <si>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</si>
  <si>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</si>
  <si>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</si>
  <si>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</si>
  <si>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</si>
  <si>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</si>
  <si>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</si>
  <si>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</si>
  <si>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</si>
  <si>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</si>
  <si>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</si>
  <si>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</si>
  <si>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</si>
  <si>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</si>
  <si>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</si>
  <si>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</si>
  <si>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</si>
  <si>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</si>
  <si>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</si>
  <si>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</si>
  <si>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</si>
  <si>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</si>
  <si>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</si>
  <si>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</si>
  <si>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</si>
  <si>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</si>
  <si>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</si>
  <si>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</si>
  <si>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</si>
  <si>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</si>
  <si>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</si>
  <si>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</si>
  <si>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</si>
  <si>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</si>
  <si>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</si>
  <si>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</si>
  <si>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</si>
  <si>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</si>
  <si>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</si>
  <si>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</si>
  <si>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</si>
  <si>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</si>
  <si>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</si>
  <si>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</si>
  <si>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</si>
  <si>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</si>
  <si>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</si>
  <si>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</si>
  <si>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</si>
  <si>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</si>
  <si>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</si>
  <si>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</si>
  <si>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</si>
  <si>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</si>
  <si>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</si>
  <si>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</si>
  <si>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</si>
  <si>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</si>
  <si>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</si>
  <si>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</si>
  <si>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</si>
  <si>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</si>
  <si>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</si>
  <si>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</si>
  <si>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</si>
  <si>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</si>
  <si>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</si>
  <si>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</si>
  <si>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</si>
  <si>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</si>
  <si>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</si>
  <si>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</si>
  <si>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</si>
  <si>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</si>
  <si>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</si>
  <si>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</si>
  <si>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</si>
  <si>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</si>
  <si>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</si>
  <si>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</si>
  <si>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</si>
  <si>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</si>
  <si>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</si>
  <si>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</si>
  <si>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</si>
  <si>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</si>
  <si>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</si>
  <si>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</si>
  <si>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</si>
  <si>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</si>
  <si>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</si>
  <si>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</si>
  <si>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</si>
  <si>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</si>
  <si>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</si>
  <si>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</si>
  <si>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</si>
  <si>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</si>
  <si>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</si>
  <si>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</si>
  <si>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</si>
  <si>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</si>
  <si>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</si>
  <si>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</si>
  <si>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</si>
  <si>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</si>
  <si>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</si>
  <si>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</si>
  <si>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</si>
  <si>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</si>
  <si>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</si>
  <si>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</si>
  <si>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</si>
  <si>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</si>
  <si>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</si>
  <si>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</si>
  <si>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</si>
  <si>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</si>
  <si>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</si>
  <si>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</si>
  <si>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</si>
  <si>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</si>
  <si>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</si>
  <si>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</si>
  <si>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</si>
  <si>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</si>
  <si>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</si>
  <si>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</si>
  <si>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</si>
  <si>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</si>
  <si>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</si>
  <si>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</si>
  <si>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</si>
  <si>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</si>
  <si>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</si>
  <si>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</si>
  <si>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</si>
  <si>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</si>
  <si>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</si>
  <si>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</si>
  <si>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</si>
  <si>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</si>
  <si>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</si>
  <si>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</si>
  <si>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</si>
  <si>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</si>
  <si>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</si>
  <si>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</si>
  <si>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</si>
  <si>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</si>
  <si>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</si>
  <si>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</si>
  <si>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</si>
  <si>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</si>
  <si>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</si>
  <si>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</si>
  <si>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</si>
  <si>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</si>
  <si>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</si>
  <si>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</si>
  <si>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</si>
  <si>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</si>
  <si>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</si>
  <si>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</si>
  <si>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</si>
  <si>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</si>
  <si>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</si>
  <si>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</si>
  <si>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</si>
  <si>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</si>
  <si>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</si>
  <si>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</si>
  <si>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</si>
  <si>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</si>
  <si>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</si>
  <si>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</si>
  <si>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</si>
  <si>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</si>
  <si>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</si>
  <si>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</si>
  <si>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</si>
  <si>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</si>
  <si>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</si>
  <si>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</si>
  <si>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</si>
  <si>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</si>
  <si>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</si>
  <si>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</si>
  <si>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</si>
  <si>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</si>
  <si>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</si>
  <si>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</si>
  <si>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</si>
  <si>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</si>
  <si>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</si>
  <si>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</si>
  <si>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</si>
  <si>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</si>
  <si>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</si>
  <si>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</si>
  <si>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</si>
  <si>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</si>
  <si>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</si>
  <si>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</si>
  <si>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</si>
  <si>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</si>
  <si>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</si>
  <si>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</si>
  <si>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</si>
  <si>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</si>
  <si>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</si>
  <si>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</si>
  <si>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</si>
  <si>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</si>
  <si>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</si>
  <si>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</si>
  <si>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</si>
  <si>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</si>
  <si>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</si>
  <si>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</si>
  <si>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</si>
  <si>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</si>
  <si>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</si>
  <si>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</si>
  <si>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</si>
  <si>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</si>
  <si>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</si>
  <si>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</si>
  <si>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</si>
  <si>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</si>
  <si>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</si>
  <si>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</si>
  <si>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</si>
  <si>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</si>
  <si>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</si>
  <si>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</si>
  <si>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</si>
  <si>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</si>
  <si>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</si>
  <si>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</si>
  <si>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</si>
  <si>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</si>
  <si>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</si>
  <si>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</si>
  <si>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</si>
  <si>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</si>
  <si>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</si>
  <si>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</si>
  <si>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</si>
  <si>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</si>
  <si>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</si>
  <si>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</si>
  <si>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</si>
  <si>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</si>
  <si>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</si>
  <si>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</si>
  <si>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</si>
  <si>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</si>
  <si>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</si>
  <si>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</si>
  <si>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</si>
  <si>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</si>
  <si>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</si>
  <si>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</si>
  <si>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</si>
  <si>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</si>
  <si>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</si>
  <si>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</si>
  <si>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</si>
  <si>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</si>
  <si>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</si>
  <si>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</si>
  <si>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</si>
  <si>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</si>
  <si>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</si>
  <si>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</si>
  <si>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</si>
  <si>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</si>
  <si>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</si>
  <si>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</si>
  <si>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</si>
  <si>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</si>
  <si>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</si>
  <si>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</si>
  <si>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</si>
  <si>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</si>
  <si>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</si>
  <si>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</si>
  <si>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</si>
  <si>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</si>
  <si>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</si>
  <si>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</si>
  <si>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</si>
  <si>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</si>
  <si>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</si>
  <si>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</si>
  <si>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</si>
  <si>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</si>
  <si>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</si>
  <si>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</si>
  <si>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</si>
  <si>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</si>
  <si>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</si>
  <si>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</si>
  <si>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</si>
  <si>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</si>
  <si>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</si>
  <si>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</si>
  <si>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</si>
  <si>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</si>
  <si>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</si>
  <si>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</si>
  <si>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</si>
  <si>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</si>
  <si>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</si>
  <si>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</si>
  <si>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</si>
  <si>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</si>
  <si>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</si>
  <si>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</si>
  <si>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</si>
  <si>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</si>
  <si>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</si>
  <si>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</si>
  <si>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</si>
  <si>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</si>
  <si>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</si>
  <si>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</si>
  <si>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</si>
  <si>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</si>
  <si>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</si>
  <si>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</si>
  <si>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</si>
  <si>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</si>
  <si>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</si>
  <si>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</si>
  <si>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</si>
  <si>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</si>
  <si>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</si>
  <si>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</si>
  <si>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</si>
  <si>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</si>
  <si>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</si>
  <si>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</si>
  <si>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DADRIT(NR-81)</t>
  </si>
  <si>
    <t>DADRT2(NR-81)</t>
  </si>
  <si>
    <t>DHAULIGNGA(NR-81)</t>
  </si>
  <si>
    <t>DULHASTI(NR-81)</t>
  </si>
  <si>
    <t>JHAJJAR(NR-81)</t>
  </si>
  <si>
    <t>KHSTPP-II(ER-6)</t>
  </si>
  <si>
    <t>KOTESHWR(NR-81)</t>
  </si>
  <si>
    <t>NAPP(NR-81)</t>
  </si>
  <si>
    <t>NJPC(NR-81)</t>
  </si>
  <si>
    <t>PARBATI3(NR-81)</t>
  </si>
  <si>
    <t>RAPPB(NR-81)</t>
  </si>
  <si>
    <t>RAPPC(NR-81)</t>
  </si>
  <si>
    <t>RIHAND1(NR-81)</t>
  </si>
  <si>
    <t>RIHAND2(NR-81)</t>
  </si>
  <si>
    <t>RIHAND3(NR-81)</t>
  </si>
  <si>
    <t>SALAL(NR-81)</t>
  </si>
  <si>
    <t>SASAN(WR-34)</t>
  </si>
  <si>
    <t>SEWA2(NR-81)</t>
  </si>
  <si>
    <t>SINGRAULI(NR-81)</t>
  </si>
  <si>
    <t>SINGRAULI_HYDRO(NR-81)</t>
  </si>
  <si>
    <t>TANAKPUR(NR-81)</t>
  </si>
  <si>
    <t>TEHRI(NR-81)</t>
  </si>
  <si>
    <t>UNCHAHAR1(NR-81)</t>
  </si>
  <si>
    <t>UNCHAHAR2(NR-81)</t>
  </si>
  <si>
    <t>UNCHAHAR3(NR-81)</t>
  </si>
  <si>
    <t>UNCHAHAR4(NR-81)</t>
  </si>
  <si>
    <t>URI2(NR-81)</t>
  </si>
  <si>
    <t>SHPPBPL</t>
  </si>
  <si>
    <t>Nagaland_Ben</t>
  </si>
  <si>
    <t>BSHP</t>
  </si>
  <si>
    <t>SINGOLI</t>
  </si>
  <si>
    <t>JITPL</t>
  </si>
  <si>
    <t>GMRKEL</t>
  </si>
  <si>
    <t>NSLSUGARALAND</t>
  </si>
  <si>
    <t>Teesta_III</t>
  </si>
  <si>
    <t>RSUPL_FTG2</t>
  </si>
  <si>
    <t>CHANJUII</t>
  </si>
  <si>
    <t>WBSEDCL</t>
  </si>
  <si>
    <t>RSEJ3PL_FTG2</t>
  </si>
  <si>
    <t>HP</t>
  </si>
  <si>
    <t>MPPMCL</t>
  </si>
  <si>
    <t>MSEDCL</t>
  </si>
  <si>
    <t>MSPDCL</t>
  </si>
  <si>
    <t>MePDCL</t>
  </si>
  <si>
    <t>TANGEDCO</t>
  </si>
  <si>
    <t>UTTARAKHAND</t>
  </si>
  <si>
    <t>APMPL_BHDL</t>
  </si>
  <si>
    <t>52IS2022/02/22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</si>
</sst>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100</v>
          </cell>
          <cell r="C5">
            <v>0</v>
          </cell>
          <cell r="D5">
            <v>245</v>
          </cell>
          <cell r="E5">
            <v>0</v>
          </cell>
          <cell r="H5">
            <v>100</v>
          </cell>
          <cell r="I5">
            <v>0</v>
          </cell>
          <cell r="J5">
            <v>60</v>
          </cell>
          <cell r="K5">
            <v>0</v>
          </cell>
        </row>
        <row r="6">
          <cell r="B6">
            <v>100</v>
          </cell>
          <cell r="C6">
            <v>0</v>
          </cell>
          <cell r="D6">
            <v>245</v>
          </cell>
          <cell r="E6">
            <v>0</v>
          </cell>
          <cell r="H6">
            <v>100</v>
          </cell>
          <cell r="I6">
            <v>0</v>
          </cell>
          <cell r="J6">
            <v>60</v>
          </cell>
          <cell r="K6">
            <v>0</v>
          </cell>
        </row>
        <row r="7">
          <cell r="B7">
            <v>100</v>
          </cell>
          <cell r="C7">
            <v>0</v>
          </cell>
          <cell r="D7">
            <v>245</v>
          </cell>
          <cell r="E7">
            <v>0</v>
          </cell>
          <cell r="H7">
            <v>100</v>
          </cell>
          <cell r="I7">
            <v>0</v>
          </cell>
          <cell r="J7">
            <v>60</v>
          </cell>
          <cell r="K7">
            <v>0</v>
          </cell>
        </row>
        <row r="8">
          <cell r="B8">
            <v>100</v>
          </cell>
          <cell r="C8">
            <v>0</v>
          </cell>
          <cell r="D8">
            <v>245</v>
          </cell>
          <cell r="E8">
            <v>0</v>
          </cell>
          <cell r="H8">
            <v>100</v>
          </cell>
          <cell r="I8">
            <v>0</v>
          </cell>
          <cell r="J8">
            <v>60</v>
          </cell>
          <cell r="K8">
            <v>0</v>
          </cell>
        </row>
        <row r="9">
          <cell r="B9">
            <v>100</v>
          </cell>
          <cell r="C9">
            <v>0</v>
          </cell>
          <cell r="D9">
            <v>245</v>
          </cell>
          <cell r="E9">
            <v>0</v>
          </cell>
          <cell r="H9">
            <v>100</v>
          </cell>
          <cell r="I9">
            <v>0</v>
          </cell>
          <cell r="J9">
            <v>60</v>
          </cell>
          <cell r="K9">
            <v>0</v>
          </cell>
        </row>
        <row r="10">
          <cell r="B10">
            <v>100</v>
          </cell>
          <cell r="C10">
            <v>0</v>
          </cell>
          <cell r="D10">
            <v>245</v>
          </cell>
          <cell r="E10">
            <v>0</v>
          </cell>
          <cell r="H10">
            <v>100</v>
          </cell>
          <cell r="I10">
            <v>0</v>
          </cell>
          <cell r="J10">
            <v>60</v>
          </cell>
          <cell r="K10">
            <v>0</v>
          </cell>
        </row>
        <row r="11">
          <cell r="B11">
            <v>100</v>
          </cell>
          <cell r="C11">
            <v>0</v>
          </cell>
          <cell r="D11">
            <v>245</v>
          </cell>
          <cell r="E11">
            <v>0</v>
          </cell>
          <cell r="H11">
            <v>100</v>
          </cell>
          <cell r="I11">
            <v>0</v>
          </cell>
          <cell r="J11">
            <v>62</v>
          </cell>
          <cell r="K11">
            <v>0</v>
          </cell>
        </row>
        <row r="12">
          <cell r="B12">
            <v>100</v>
          </cell>
          <cell r="C12">
            <v>0</v>
          </cell>
          <cell r="D12">
            <v>245</v>
          </cell>
          <cell r="E12">
            <v>0</v>
          </cell>
          <cell r="H12">
            <v>100</v>
          </cell>
          <cell r="I12">
            <v>0</v>
          </cell>
          <cell r="J12">
            <v>58</v>
          </cell>
          <cell r="K12">
            <v>0</v>
          </cell>
        </row>
        <row r="13">
          <cell r="B13">
            <v>100</v>
          </cell>
          <cell r="C13">
            <v>0</v>
          </cell>
          <cell r="D13">
            <v>245</v>
          </cell>
          <cell r="E13">
            <v>0</v>
          </cell>
          <cell r="H13">
            <v>100</v>
          </cell>
          <cell r="I13">
            <v>0</v>
          </cell>
          <cell r="J13">
            <v>60</v>
          </cell>
          <cell r="K13">
            <v>0</v>
          </cell>
        </row>
        <row r="14">
          <cell r="B14">
            <v>100</v>
          </cell>
          <cell r="C14">
            <v>0</v>
          </cell>
          <cell r="D14">
            <v>245</v>
          </cell>
          <cell r="E14">
            <v>0</v>
          </cell>
          <cell r="H14">
            <v>100</v>
          </cell>
          <cell r="I14">
            <v>0</v>
          </cell>
          <cell r="J14">
            <v>60</v>
          </cell>
          <cell r="K14">
            <v>0</v>
          </cell>
        </row>
        <row r="15">
          <cell r="B15">
            <v>100</v>
          </cell>
          <cell r="C15">
            <v>0</v>
          </cell>
          <cell r="D15">
            <v>245</v>
          </cell>
          <cell r="E15">
            <v>0</v>
          </cell>
          <cell r="H15">
            <v>100</v>
          </cell>
          <cell r="I15">
            <v>0</v>
          </cell>
          <cell r="J15">
            <v>60</v>
          </cell>
          <cell r="K15">
            <v>0</v>
          </cell>
        </row>
        <row r="16">
          <cell r="B16">
            <v>100</v>
          </cell>
          <cell r="C16">
            <v>0</v>
          </cell>
          <cell r="D16">
            <v>245</v>
          </cell>
          <cell r="E16">
            <v>0</v>
          </cell>
          <cell r="H16">
            <v>100</v>
          </cell>
          <cell r="I16">
            <v>0</v>
          </cell>
          <cell r="J16">
            <v>60</v>
          </cell>
          <cell r="K16">
            <v>0</v>
          </cell>
        </row>
        <row r="17">
          <cell r="B17">
            <v>100</v>
          </cell>
          <cell r="C17">
            <v>0</v>
          </cell>
          <cell r="D17">
            <v>245</v>
          </cell>
          <cell r="E17">
            <v>0</v>
          </cell>
          <cell r="H17">
            <v>100</v>
          </cell>
          <cell r="I17">
            <v>0</v>
          </cell>
          <cell r="J17">
            <v>62</v>
          </cell>
          <cell r="K17">
            <v>0</v>
          </cell>
        </row>
        <row r="18">
          <cell r="B18">
            <v>100</v>
          </cell>
          <cell r="C18">
            <v>0</v>
          </cell>
          <cell r="D18">
            <v>245</v>
          </cell>
          <cell r="E18">
            <v>0</v>
          </cell>
          <cell r="H18">
            <v>100</v>
          </cell>
          <cell r="I18">
            <v>0</v>
          </cell>
          <cell r="J18">
            <v>58</v>
          </cell>
          <cell r="K18">
            <v>0</v>
          </cell>
        </row>
        <row r="19">
          <cell r="B19">
            <v>100</v>
          </cell>
          <cell r="C19">
            <v>0</v>
          </cell>
          <cell r="D19">
            <v>245</v>
          </cell>
          <cell r="E19">
            <v>0</v>
          </cell>
          <cell r="H19">
            <v>100</v>
          </cell>
          <cell r="I19">
            <v>0</v>
          </cell>
          <cell r="J19">
            <v>60</v>
          </cell>
          <cell r="K19">
            <v>0</v>
          </cell>
        </row>
        <row r="20">
          <cell r="B20">
            <v>100</v>
          </cell>
          <cell r="C20">
            <v>0</v>
          </cell>
          <cell r="D20">
            <v>245</v>
          </cell>
          <cell r="E20">
            <v>0</v>
          </cell>
          <cell r="H20">
            <v>100</v>
          </cell>
          <cell r="I20">
            <v>0</v>
          </cell>
          <cell r="J20">
            <v>60</v>
          </cell>
          <cell r="K20">
            <v>0</v>
          </cell>
        </row>
        <row r="21">
          <cell r="B21">
            <v>100</v>
          </cell>
          <cell r="C21">
            <v>0</v>
          </cell>
          <cell r="D21">
            <v>245</v>
          </cell>
          <cell r="E21">
            <v>0</v>
          </cell>
          <cell r="H21">
            <v>100</v>
          </cell>
          <cell r="I21">
            <v>0</v>
          </cell>
          <cell r="J21">
            <v>60</v>
          </cell>
          <cell r="K21">
            <v>0</v>
          </cell>
        </row>
        <row r="22">
          <cell r="B22">
            <v>100</v>
          </cell>
          <cell r="C22">
            <v>0</v>
          </cell>
          <cell r="D22">
            <v>245</v>
          </cell>
          <cell r="E22">
            <v>0</v>
          </cell>
          <cell r="H22">
            <v>100</v>
          </cell>
          <cell r="I22">
            <v>0</v>
          </cell>
          <cell r="J22">
            <v>60</v>
          </cell>
          <cell r="K22">
            <v>0</v>
          </cell>
        </row>
        <row r="23">
          <cell r="B23">
            <v>100</v>
          </cell>
          <cell r="C23">
            <v>0</v>
          </cell>
          <cell r="D23">
            <v>245</v>
          </cell>
          <cell r="E23">
            <v>0</v>
          </cell>
          <cell r="H23">
            <v>100</v>
          </cell>
          <cell r="I23">
            <v>0</v>
          </cell>
          <cell r="J23">
            <v>62</v>
          </cell>
          <cell r="K23">
            <v>0</v>
          </cell>
        </row>
        <row r="24">
          <cell r="B24">
            <v>100</v>
          </cell>
          <cell r="C24">
            <v>0</v>
          </cell>
          <cell r="D24">
            <v>245</v>
          </cell>
          <cell r="E24">
            <v>0</v>
          </cell>
          <cell r="H24">
            <v>100</v>
          </cell>
          <cell r="I24">
            <v>0</v>
          </cell>
          <cell r="J24">
            <v>60</v>
          </cell>
          <cell r="K24">
            <v>0</v>
          </cell>
        </row>
        <row r="25">
          <cell r="B25">
            <v>100</v>
          </cell>
          <cell r="C25">
            <v>0</v>
          </cell>
          <cell r="D25">
            <v>245</v>
          </cell>
          <cell r="E25">
            <v>0</v>
          </cell>
          <cell r="H25">
            <v>100</v>
          </cell>
          <cell r="I25">
            <v>0</v>
          </cell>
          <cell r="J25">
            <v>62</v>
          </cell>
          <cell r="K25">
            <v>0</v>
          </cell>
        </row>
        <row r="26">
          <cell r="B26">
            <v>100</v>
          </cell>
          <cell r="C26">
            <v>0</v>
          </cell>
          <cell r="D26">
            <v>245</v>
          </cell>
          <cell r="E26">
            <v>0</v>
          </cell>
          <cell r="H26">
            <v>100</v>
          </cell>
          <cell r="I26">
            <v>0</v>
          </cell>
          <cell r="J26">
            <v>62</v>
          </cell>
          <cell r="K26">
            <v>0</v>
          </cell>
        </row>
        <row r="27">
          <cell r="B27">
            <v>100</v>
          </cell>
          <cell r="C27">
            <v>0</v>
          </cell>
          <cell r="D27">
            <v>245</v>
          </cell>
          <cell r="E27">
            <v>0</v>
          </cell>
          <cell r="H27">
            <v>100</v>
          </cell>
          <cell r="I27">
            <v>0</v>
          </cell>
          <cell r="J27">
            <v>62</v>
          </cell>
          <cell r="K27">
            <v>0</v>
          </cell>
        </row>
        <row r="28">
          <cell r="B28">
            <v>100</v>
          </cell>
          <cell r="C28">
            <v>0</v>
          </cell>
          <cell r="D28">
            <v>245</v>
          </cell>
          <cell r="E28">
            <v>0</v>
          </cell>
          <cell r="H28">
            <v>100</v>
          </cell>
          <cell r="I28">
            <v>0</v>
          </cell>
          <cell r="J28">
            <v>62</v>
          </cell>
          <cell r="K28">
            <v>0</v>
          </cell>
        </row>
        <row r="29">
          <cell r="B29">
            <v>100</v>
          </cell>
          <cell r="C29">
            <v>0</v>
          </cell>
          <cell r="D29">
            <v>245</v>
          </cell>
          <cell r="E29">
            <v>0</v>
          </cell>
          <cell r="H29">
            <v>100</v>
          </cell>
          <cell r="I29">
            <v>0</v>
          </cell>
          <cell r="J29">
            <v>60</v>
          </cell>
          <cell r="K29">
            <v>0</v>
          </cell>
        </row>
        <row r="30">
          <cell r="B30">
            <v>100</v>
          </cell>
          <cell r="C30">
            <v>0</v>
          </cell>
          <cell r="D30">
            <v>245</v>
          </cell>
          <cell r="E30">
            <v>0</v>
          </cell>
          <cell r="H30">
            <v>100</v>
          </cell>
          <cell r="I30">
            <v>0</v>
          </cell>
          <cell r="J30">
            <v>62</v>
          </cell>
          <cell r="K30">
            <v>0</v>
          </cell>
        </row>
        <row r="31">
          <cell r="B31">
            <v>100</v>
          </cell>
          <cell r="C31">
            <v>0</v>
          </cell>
          <cell r="D31">
            <v>245</v>
          </cell>
          <cell r="E31">
            <v>0</v>
          </cell>
          <cell r="H31">
            <v>100</v>
          </cell>
          <cell r="I31">
            <v>0</v>
          </cell>
          <cell r="J31">
            <v>60</v>
          </cell>
          <cell r="K31">
            <v>0</v>
          </cell>
        </row>
        <row r="32">
          <cell r="B32">
            <v>100</v>
          </cell>
          <cell r="C32">
            <v>0</v>
          </cell>
          <cell r="D32">
            <v>245</v>
          </cell>
          <cell r="E32">
            <v>0</v>
          </cell>
          <cell r="H32">
            <v>100</v>
          </cell>
          <cell r="I32">
            <v>0</v>
          </cell>
          <cell r="J32">
            <v>60</v>
          </cell>
          <cell r="K32">
            <v>0</v>
          </cell>
        </row>
        <row r="33">
          <cell r="B33">
            <v>100</v>
          </cell>
          <cell r="C33">
            <v>0</v>
          </cell>
          <cell r="D33">
            <v>245</v>
          </cell>
          <cell r="E33">
            <v>0</v>
          </cell>
          <cell r="H33">
            <v>100</v>
          </cell>
          <cell r="I33">
            <v>0</v>
          </cell>
          <cell r="J33">
            <v>60</v>
          </cell>
          <cell r="K33">
            <v>0</v>
          </cell>
        </row>
        <row r="34">
          <cell r="B34">
            <v>100</v>
          </cell>
          <cell r="C34">
            <v>0</v>
          </cell>
          <cell r="D34">
            <v>245</v>
          </cell>
          <cell r="E34">
            <v>0</v>
          </cell>
          <cell r="H34">
            <v>100</v>
          </cell>
          <cell r="I34">
            <v>0</v>
          </cell>
          <cell r="J34">
            <v>60</v>
          </cell>
          <cell r="K34">
            <v>0</v>
          </cell>
        </row>
        <row r="35">
          <cell r="B35">
            <v>100</v>
          </cell>
          <cell r="C35">
            <v>0</v>
          </cell>
          <cell r="D35">
            <v>245</v>
          </cell>
          <cell r="E35">
            <v>0</v>
          </cell>
          <cell r="H35">
            <v>100</v>
          </cell>
          <cell r="I35">
            <v>0</v>
          </cell>
          <cell r="J35">
            <v>62</v>
          </cell>
          <cell r="K35">
            <v>0</v>
          </cell>
        </row>
        <row r="36">
          <cell r="B36">
            <v>100</v>
          </cell>
          <cell r="C36">
            <v>0</v>
          </cell>
          <cell r="D36">
            <v>245</v>
          </cell>
          <cell r="E36">
            <v>0</v>
          </cell>
          <cell r="H36">
            <v>100</v>
          </cell>
          <cell r="I36">
            <v>0</v>
          </cell>
          <cell r="J36">
            <v>58</v>
          </cell>
          <cell r="K36">
            <v>0</v>
          </cell>
        </row>
        <row r="37">
          <cell r="B37">
            <v>100</v>
          </cell>
          <cell r="C37">
            <v>0</v>
          </cell>
          <cell r="D37">
            <v>240</v>
          </cell>
          <cell r="E37">
            <v>0</v>
          </cell>
          <cell r="H37">
            <v>100</v>
          </cell>
          <cell r="I37">
            <v>0</v>
          </cell>
          <cell r="J37">
            <v>60</v>
          </cell>
          <cell r="K37">
            <v>0</v>
          </cell>
        </row>
        <row r="38">
          <cell r="B38">
            <v>100</v>
          </cell>
          <cell r="C38">
            <v>0</v>
          </cell>
          <cell r="D38">
            <v>240</v>
          </cell>
          <cell r="E38">
            <v>0</v>
          </cell>
          <cell r="H38">
            <v>100</v>
          </cell>
          <cell r="I38">
            <v>0</v>
          </cell>
          <cell r="J38">
            <v>60</v>
          </cell>
          <cell r="K38">
            <v>0</v>
          </cell>
        </row>
        <row r="39">
          <cell r="B39">
            <v>100</v>
          </cell>
          <cell r="C39">
            <v>0</v>
          </cell>
          <cell r="D39">
            <v>240</v>
          </cell>
          <cell r="E39">
            <v>0</v>
          </cell>
          <cell r="H39">
            <v>100</v>
          </cell>
          <cell r="I39">
            <v>0</v>
          </cell>
          <cell r="J39">
            <v>60</v>
          </cell>
          <cell r="K39">
            <v>0</v>
          </cell>
        </row>
        <row r="40">
          <cell r="B40">
            <v>100</v>
          </cell>
          <cell r="C40">
            <v>0</v>
          </cell>
          <cell r="D40">
            <v>240</v>
          </cell>
          <cell r="E40">
            <v>0</v>
          </cell>
          <cell r="H40">
            <v>100</v>
          </cell>
          <cell r="I40">
            <v>0</v>
          </cell>
          <cell r="J40">
            <v>60</v>
          </cell>
          <cell r="K40">
            <v>0</v>
          </cell>
        </row>
        <row r="41">
          <cell r="B41">
            <v>100</v>
          </cell>
          <cell r="C41">
            <v>0</v>
          </cell>
          <cell r="D41">
            <v>240</v>
          </cell>
          <cell r="E41">
            <v>0</v>
          </cell>
          <cell r="H41">
            <v>100</v>
          </cell>
          <cell r="I41">
            <v>0</v>
          </cell>
          <cell r="J41">
            <v>62</v>
          </cell>
          <cell r="K41">
            <v>0</v>
          </cell>
        </row>
        <row r="42">
          <cell r="B42">
            <v>100</v>
          </cell>
          <cell r="C42">
            <v>0</v>
          </cell>
          <cell r="D42">
            <v>240</v>
          </cell>
          <cell r="E42">
            <v>0</v>
          </cell>
          <cell r="H42">
            <v>100</v>
          </cell>
          <cell r="I42">
            <v>0</v>
          </cell>
          <cell r="J42">
            <v>58</v>
          </cell>
          <cell r="K42">
            <v>0</v>
          </cell>
        </row>
        <row r="43">
          <cell r="B43">
            <v>100</v>
          </cell>
          <cell r="C43">
            <v>0</v>
          </cell>
          <cell r="D43">
            <v>240</v>
          </cell>
          <cell r="E43">
            <v>0</v>
          </cell>
          <cell r="H43">
            <v>100</v>
          </cell>
          <cell r="I43">
            <v>0</v>
          </cell>
          <cell r="J43">
            <v>60</v>
          </cell>
          <cell r="K43">
            <v>0</v>
          </cell>
        </row>
        <row r="44">
          <cell r="B44">
            <v>100</v>
          </cell>
          <cell r="C44">
            <v>0</v>
          </cell>
          <cell r="D44">
            <v>240</v>
          </cell>
          <cell r="E44">
            <v>0</v>
          </cell>
          <cell r="H44">
            <v>100</v>
          </cell>
          <cell r="I44">
            <v>0</v>
          </cell>
          <cell r="J44">
            <v>60</v>
          </cell>
          <cell r="K44">
            <v>0</v>
          </cell>
        </row>
        <row r="45">
          <cell r="B45">
            <v>100</v>
          </cell>
          <cell r="C45">
            <v>0</v>
          </cell>
          <cell r="D45">
            <v>235</v>
          </cell>
          <cell r="E45">
            <v>0</v>
          </cell>
          <cell r="H45">
            <v>100</v>
          </cell>
          <cell r="I45">
            <v>0</v>
          </cell>
          <cell r="J45">
            <v>60</v>
          </cell>
          <cell r="K45">
            <v>0</v>
          </cell>
        </row>
        <row r="46">
          <cell r="B46">
            <v>100</v>
          </cell>
          <cell r="C46">
            <v>0</v>
          </cell>
          <cell r="D46">
            <v>235</v>
          </cell>
          <cell r="E46">
            <v>0</v>
          </cell>
          <cell r="H46">
            <v>100</v>
          </cell>
          <cell r="I46">
            <v>0</v>
          </cell>
          <cell r="J46">
            <v>60</v>
          </cell>
          <cell r="K46">
            <v>0</v>
          </cell>
        </row>
        <row r="47">
          <cell r="B47">
            <v>100</v>
          </cell>
          <cell r="C47">
            <v>0</v>
          </cell>
          <cell r="D47">
            <v>235</v>
          </cell>
          <cell r="E47">
            <v>0</v>
          </cell>
          <cell r="H47">
            <v>100</v>
          </cell>
          <cell r="I47">
            <v>0</v>
          </cell>
          <cell r="J47">
            <v>62</v>
          </cell>
          <cell r="K47">
            <v>0</v>
          </cell>
        </row>
        <row r="48">
          <cell r="B48">
            <v>100</v>
          </cell>
          <cell r="C48">
            <v>0</v>
          </cell>
          <cell r="D48">
            <v>235</v>
          </cell>
          <cell r="E48">
            <v>0</v>
          </cell>
          <cell r="H48">
            <v>100</v>
          </cell>
          <cell r="I48">
            <v>0</v>
          </cell>
          <cell r="J48">
            <v>58</v>
          </cell>
          <cell r="K48">
            <v>0</v>
          </cell>
        </row>
        <row r="49">
          <cell r="B49">
            <v>100</v>
          </cell>
          <cell r="C49">
            <v>0</v>
          </cell>
          <cell r="D49">
            <v>235</v>
          </cell>
          <cell r="E49">
            <v>0</v>
          </cell>
          <cell r="H49">
            <v>100</v>
          </cell>
          <cell r="I49">
            <v>0</v>
          </cell>
          <cell r="J49">
            <v>60</v>
          </cell>
          <cell r="K49">
            <v>0</v>
          </cell>
        </row>
        <row r="50">
          <cell r="B50">
            <v>100</v>
          </cell>
          <cell r="C50">
            <v>60</v>
          </cell>
          <cell r="D50">
            <v>235</v>
          </cell>
          <cell r="E50">
            <v>0</v>
          </cell>
          <cell r="H50">
            <v>100</v>
          </cell>
          <cell r="I50">
            <v>0</v>
          </cell>
          <cell r="J50">
            <v>60</v>
          </cell>
          <cell r="K50">
            <v>0</v>
          </cell>
        </row>
        <row r="51">
          <cell r="B51">
            <v>100</v>
          </cell>
          <cell r="C51">
            <v>0</v>
          </cell>
          <cell r="D51">
            <v>235</v>
          </cell>
          <cell r="E51">
            <v>0</v>
          </cell>
          <cell r="H51">
            <v>100</v>
          </cell>
          <cell r="I51">
            <v>0</v>
          </cell>
          <cell r="J51">
            <v>60</v>
          </cell>
          <cell r="K51">
            <v>0</v>
          </cell>
        </row>
        <row r="52">
          <cell r="B52">
            <v>100</v>
          </cell>
          <cell r="C52">
            <v>0</v>
          </cell>
          <cell r="D52">
            <v>235</v>
          </cell>
          <cell r="E52">
            <v>0</v>
          </cell>
          <cell r="H52">
            <v>100</v>
          </cell>
          <cell r="I52">
            <v>0</v>
          </cell>
          <cell r="J52">
            <v>60</v>
          </cell>
          <cell r="K52">
            <v>0</v>
          </cell>
        </row>
        <row r="53">
          <cell r="B53">
            <v>100</v>
          </cell>
          <cell r="C53">
            <v>0</v>
          </cell>
          <cell r="D53">
            <v>230</v>
          </cell>
          <cell r="E53">
            <v>0</v>
          </cell>
          <cell r="H53">
            <v>100</v>
          </cell>
          <cell r="I53">
            <v>0</v>
          </cell>
          <cell r="J53">
            <v>62</v>
          </cell>
          <cell r="K53">
            <v>0</v>
          </cell>
        </row>
        <row r="54">
          <cell r="B54">
            <v>100</v>
          </cell>
          <cell r="C54">
            <v>0</v>
          </cell>
          <cell r="D54">
            <v>230</v>
          </cell>
          <cell r="E54">
            <v>0</v>
          </cell>
          <cell r="H54">
            <v>100</v>
          </cell>
          <cell r="I54">
            <v>0</v>
          </cell>
          <cell r="J54">
            <v>56</v>
          </cell>
          <cell r="K54">
            <v>0</v>
          </cell>
        </row>
        <row r="55">
          <cell r="B55">
            <v>100</v>
          </cell>
          <cell r="C55">
            <v>0</v>
          </cell>
          <cell r="D55">
            <v>230</v>
          </cell>
          <cell r="E55">
            <v>0</v>
          </cell>
          <cell r="H55">
            <v>100</v>
          </cell>
          <cell r="I55">
            <v>0</v>
          </cell>
          <cell r="J55">
            <v>60</v>
          </cell>
          <cell r="K55">
            <v>0</v>
          </cell>
        </row>
        <row r="56">
          <cell r="B56">
            <v>100</v>
          </cell>
          <cell r="C56">
            <v>0</v>
          </cell>
          <cell r="D56">
            <v>230</v>
          </cell>
          <cell r="E56">
            <v>0</v>
          </cell>
          <cell r="H56">
            <v>100</v>
          </cell>
          <cell r="I56">
            <v>0</v>
          </cell>
          <cell r="J56">
            <v>60</v>
          </cell>
          <cell r="K56">
            <v>0</v>
          </cell>
        </row>
        <row r="57">
          <cell r="B57">
            <v>100</v>
          </cell>
          <cell r="C57">
            <v>0</v>
          </cell>
          <cell r="D57">
            <v>230</v>
          </cell>
          <cell r="E57">
            <v>0</v>
          </cell>
          <cell r="H57">
            <v>100</v>
          </cell>
          <cell r="I57">
            <v>0</v>
          </cell>
          <cell r="J57">
            <v>57</v>
          </cell>
          <cell r="K57">
            <v>0</v>
          </cell>
        </row>
        <row r="58">
          <cell r="B58">
            <v>100</v>
          </cell>
          <cell r="C58">
            <v>0</v>
          </cell>
          <cell r="D58">
            <v>230</v>
          </cell>
          <cell r="E58">
            <v>0</v>
          </cell>
          <cell r="H58">
            <v>100</v>
          </cell>
          <cell r="I58">
            <v>0</v>
          </cell>
          <cell r="J58">
            <v>57</v>
          </cell>
          <cell r="K58">
            <v>0</v>
          </cell>
        </row>
        <row r="59">
          <cell r="B59">
            <v>100</v>
          </cell>
          <cell r="C59">
            <v>0</v>
          </cell>
          <cell r="D59">
            <v>230</v>
          </cell>
          <cell r="E59">
            <v>0</v>
          </cell>
          <cell r="H59">
            <v>100</v>
          </cell>
          <cell r="I59">
            <v>0</v>
          </cell>
          <cell r="J59">
            <v>54</v>
          </cell>
          <cell r="K59">
            <v>0</v>
          </cell>
        </row>
        <row r="60">
          <cell r="B60">
            <v>100</v>
          </cell>
          <cell r="C60">
            <v>0</v>
          </cell>
          <cell r="D60">
            <v>230</v>
          </cell>
          <cell r="E60">
            <v>0</v>
          </cell>
          <cell r="H60">
            <v>100</v>
          </cell>
          <cell r="I60">
            <v>0</v>
          </cell>
          <cell r="J60">
            <v>57</v>
          </cell>
          <cell r="K60">
            <v>0</v>
          </cell>
        </row>
        <row r="61">
          <cell r="B61">
            <v>100</v>
          </cell>
          <cell r="C61">
            <v>0</v>
          </cell>
          <cell r="D61">
            <v>230</v>
          </cell>
          <cell r="E61">
            <v>0</v>
          </cell>
          <cell r="H61">
            <v>100</v>
          </cell>
          <cell r="I61">
            <v>0</v>
          </cell>
          <cell r="J61">
            <v>57</v>
          </cell>
          <cell r="K61">
            <v>0</v>
          </cell>
        </row>
        <row r="62">
          <cell r="B62">
            <v>100</v>
          </cell>
          <cell r="C62">
            <v>0</v>
          </cell>
          <cell r="D62">
            <v>230</v>
          </cell>
          <cell r="E62">
            <v>0</v>
          </cell>
          <cell r="H62">
            <v>100</v>
          </cell>
          <cell r="I62">
            <v>0</v>
          </cell>
          <cell r="J62">
            <v>57</v>
          </cell>
          <cell r="K62">
            <v>0</v>
          </cell>
        </row>
        <row r="63">
          <cell r="B63">
            <v>100</v>
          </cell>
          <cell r="C63">
            <v>0</v>
          </cell>
          <cell r="D63">
            <v>230</v>
          </cell>
          <cell r="E63">
            <v>0</v>
          </cell>
          <cell r="H63">
            <v>100</v>
          </cell>
          <cell r="I63">
            <v>0</v>
          </cell>
          <cell r="J63">
            <v>57</v>
          </cell>
          <cell r="K63">
            <v>0</v>
          </cell>
        </row>
        <row r="64">
          <cell r="B64">
            <v>100</v>
          </cell>
          <cell r="C64">
            <v>0</v>
          </cell>
          <cell r="D64">
            <v>230</v>
          </cell>
          <cell r="E64">
            <v>0</v>
          </cell>
          <cell r="H64">
            <v>100</v>
          </cell>
          <cell r="I64">
            <v>0</v>
          </cell>
          <cell r="J64">
            <v>57</v>
          </cell>
          <cell r="K64">
            <v>0</v>
          </cell>
        </row>
        <row r="65">
          <cell r="B65">
            <v>100</v>
          </cell>
          <cell r="C65">
            <v>0</v>
          </cell>
          <cell r="D65">
            <v>230</v>
          </cell>
          <cell r="E65">
            <v>0</v>
          </cell>
          <cell r="H65">
            <v>100</v>
          </cell>
          <cell r="I65">
            <v>0</v>
          </cell>
          <cell r="J65">
            <v>59</v>
          </cell>
          <cell r="K65">
            <v>0</v>
          </cell>
        </row>
        <row r="66">
          <cell r="B66">
            <v>100</v>
          </cell>
          <cell r="C66">
            <v>0</v>
          </cell>
          <cell r="D66">
            <v>230</v>
          </cell>
          <cell r="E66">
            <v>0</v>
          </cell>
          <cell r="H66">
            <v>100</v>
          </cell>
          <cell r="I66">
            <v>0</v>
          </cell>
          <cell r="J66">
            <v>53</v>
          </cell>
          <cell r="K66">
            <v>0</v>
          </cell>
        </row>
        <row r="67">
          <cell r="B67">
            <v>100</v>
          </cell>
          <cell r="C67">
            <v>0</v>
          </cell>
          <cell r="D67">
            <v>230</v>
          </cell>
          <cell r="E67">
            <v>0</v>
          </cell>
          <cell r="H67">
            <v>100</v>
          </cell>
          <cell r="I67">
            <v>0</v>
          </cell>
          <cell r="J67">
            <v>57</v>
          </cell>
          <cell r="K67">
            <v>0</v>
          </cell>
        </row>
        <row r="68">
          <cell r="B68">
            <v>100</v>
          </cell>
          <cell r="C68">
            <v>0</v>
          </cell>
          <cell r="D68">
            <v>230</v>
          </cell>
          <cell r="E68">
            <v>0</v>
          </cell>
          <cell r="H68">
            <v>100</v>
          </cell>
          <cell r="I68">
            <v>0</v>
          </cell>
          <cell r="J68">
            <v>57</v>
          </cell>
          <cell r="K68">
            <v>0</v>
          </cell>
        </row>
        <row r="69">
          <cell r="B69">
            <v>100</v>
          </cell>
          <cell r="C69">
            <v>0</v>
          </cell>
          <cell r="D69">
            <v>230</v>
          </cell>
          <cell r="E69">
            <v>0</v>
          </cell>
          <cell r="H69">
            <v>100</v>
          </cell>
          <cell r="I69">
            <v>0</v>
          </cell>
          <cell r="J69">
            <v>57</v>
          </cell>
          <cell r="K69">
            <v>0</v>
          </cell>
        </row>
        <row r="70">
          <cell r="B70">
            <v>100</v>
          </cell>
          <cell r="C70">
            <v>0</v>
          </cell>
          <cell r="D70">
            <v>230</v>
          </cell>
          <cell r="E70">
            <v>0</v>
          </cell>
          <cell r="H70">
            <v>100</v>
          </cell>
          <cell r="I70">
            <v>0</v>
          </cell>
          <cell r="J70">
            <v>57</v>
          </cell>
          <cell r="K70">
            <v>0</v>
          </cell>
        </row>
        <row r="71">
          <cell r="B71">
            <v>100</v>
          </cell>
          <cell r="C71">
            <v>0</v>
          </cell>
          <cell r="D71">
            <v>230</v>
          </cell>
          <cell r="E71">
            <v>0</v>
          </cell>
          <cell r="H71">
            <v>100</v>
          </cell>
          <cell r="I71">
            <v>0</v>
          </cell>
          <cell r="J71">
            <v>59</v>
          </cell>
          <cell r="K71">
            <v>0</v>
          </cell>
        </row>
        <row r="72">
          <cell r="B72">
            <v>100</v>
          </cell>
          <cell r="C72">
            <v>0</v>
          </cell>
          <cell r="D72">
            <v>230</v>
          </cell>
          <cell r="E72">
            <v>0</v>
          </cell>
          <cell r="H72">
            <v>100</v>
          </cell>
          <cell r="I72">
            <v>0</v>
          </cell>
          <cell r="J72">
            <v>54</v>
          </cell>
          <cell r="K72">
            <v>0</v>
          </cell>
        </row>
        <row r="73">
          <cell r="B73">
            <v>100</v>
          </cell>
          <cell r="C73">
            <v>0</v>
          </cell>
          <cell r="D73">
            <v>230</v>
          </cell>
          <cell r="E73">
            <v>0</v>
          </cell>
          <cell r="H73">
            <v>100</v>
          </cell>
          <cell r="I73">
            <v>0</v>
          </cell>
          <cell r="J73">
            <v>57</v>
          </cell>
          <cell r="K73">
            <v>0</v>
          </cell>
        </row>
        <row r="74">
          <cell r="B74">
            <v>100</v>
          </cell>
          <cell r="C74">
            <v>0</v>
          </cell>
          <cell r="D74">
            <v>230</v>
          </cell>
          <cell r="E74">
            <v>0</v>
          </cell>
          <cell r="H74">
            <v>100</v>
          </cell>
          <cell r="I74">
            <v>0</v>
          </cell>
          <cell r="J74">
            <v>57</v>
          </cell>
          <cell r="K74">
            <v>0</v>
          </cell>
        </row>
        <row r="75">
          <cell r="B75">
            <v>100</v>
          </cell>
          <cell r="C75">
            <v>0</v>
          </cell>
          <cell r="D75">
            <v>230</v>
          </cell>
          <cell r="E75">
            <v>0</v>
          </cell>
          <cell r="H75">
            <v>100</v>
          </cell>
          <cell r="I75">
            <v>0</v>
          </cell>
          <cell r="J75">
            <v>57</v>
          </cell>
          <cell r="K75">
            <v>0</v>
          </cell>
        </row>
        <row r="76">
          <cell r="B76">
            <v>100</v>
          </cell>
          <cell r="C76">
            <v>0</v>
          </cell>
          <cell r="D76">
            <v>230</v>
          </cell>
          <cell r="E76">
            <v>0</v>
          </cell>
          <cell r="H76">
            <v>100</v>
          </cell>
          <cell r="I76">
            <v>0</v>
          </cell>
          <cell r="J76">
            <v>55</v>
          </cell>
          <cell r="K76">
            <v>0</v>
          </cell>
        </row>
        <row r="77">
          <cell r="B77">
            <v>100</v>
          </cell>
          <cell r="C77">
            <v>0</v>
          </cell>
          <cell r="D77">
            <v>235</v>
          </cell>
          <cell r="E77">
            <v>0</v>
          </cell>
          <cell r="H77">
            <v>100</v>
          </cell>
          <cell r="I77">
            <v>0</v>
          </cell>
          <cell r="J77">
            <v>57</v>
          </cell>
          <cell r="K77">
            <v>0</v>
          </cell>
        </row>
        <row r="78">
          <cell r="B78">
            <v>100</v>
          </cell>
          <cell r="C78">
            <v>0</v>
          </cell>
          <cell r="D78">
            <v>235</v>
          </cell>
          <cell r="E78">
            <v>0</v>
          </cell>
          <cell r="H78">
            <v>100</v>
          </cell>
          <cell r="I78">
            <v>0</v>
          </cell>
          <cell r="J78">
            <v>57</v>
          </cell>
          <cell r="K78">
            <v>0</v>
          </cell>
        </row>
        <row r="79">
          <cell r="B79">
            <v>100</v>
          </cell>
          <cell r="C79">
            <v>0</v>
          </cell>
          <cell r="D79">
            <v>235</v>
          </cell>
          <cell r="E79">
            <v>0</v>
          </cell>
          <cell r="H79">
            <v>100</v>
          </cell>
          <cell r="I79">
            <v>0</v>
          </cell>
          <cell r="J79">
            <v>57</v>
          </cell>
          <cell r="K79">
            <v>0</v>
          </cell>
        </row>
        <row r="80">
          <cell r="B80">
            <v>100</v>
          </cell>
          <cell r="C80">
            <v>0</v>
          </cell>
          <cell r="D80">
            <v>235</v>
          </cell>
          <cell r="E80">
            <v>0</v>
          </cell>
          <cell r="H80">
            <v>100</v>
          </cell>
          <cell r="I80">
            <v>0</v>
          </cell>
          <cell r="J80">
            <v>57</v>
          </cell>
          <cell r="K80">
            <v>0</v>
          </cell>
        </row>
        <row r="81">
          <cell r="B81">
            <v>100</v>
          </cell>
          <cell r="C81">
            <v>0</v>
          </cell>
          <cell r="D81">
            <v>235</v>
          </cell>
          <cell r="E81">
            <v>0</v>
          </cell>
          <cell r="H81">
            <v>100</v>
          </cell>
          <cell r="I81">
            <v>0</v>
          </cell>
          <cell r="J81">
            <v>57</v>
          </cell>
          <cell r="K81">
            <v>0</v>
          </cell>
        </row>
        <row r="82">
          <cell r="B82">
            <v>100</v>
          </cell>
          <cell r="C82">
            <v>0</v>
          </cell>
          <cell r="D82">
            <v>235</v>
          </cell>
          <cell r="E82">
            <v>0</v>
          </cell>
          <cell r="H82">
            <v>100</v>
          </cell>
          <cell r="I82">
            <v>0</v>
          </cell>
          <cell r="J82">
            <v>60</v>
          </cell>
          <cell r="K82">
            <v>0</v>
          </cell>
        </row>
        <row r="83">
          <cell r="B83">
            <v>100</v>
          </cell>
          <cell r="C83">
            <v>0</v>
          </cell>
          <cell r="D83">
            <v>235</v>
          </cell>
          <cell r="E83">
            <v>0</v>
          </cell>
          <cell r="H83">
            <v>100</v>
          </cell>
          <cell r="I83">
            <v>0</v>
          </cell>
          <cell r="J83">
            <v>56</v>
          </cell>
          <cell r="K83">
            <v>0</v>
          </cell>
        </row>
        <row r="84">
          <cell r="B84">
            <v>100</v>
          </cell>
          <cell r="C84">
            <v>0</v>
          </cell>
          <cell r="D84">
            <v>235</v>
          </cell>
          <cell r="E84">
            <v>0</v>
          </cell>
          <cell r="H84">
            <v>100</v>
          </cell>
          <cell r="I84">
            <v>0</v>
          </cell>
          <cell r="J84">
            <v>58</v>
          </cell>
          <cell r="K84">
            <v>0</v>
          </cell>
        </row>
        <row r="85">
          <cell r="B85">
            <v>100</v>
          </cell>
          <cell r="C85">
            <v>0</v>
          </cell>
          <cell r="D85">
            <v>240</v>
          </cell>
          <cell r="E85">
            <v>0</v>
          </cell>
          <cell r="H85">
            <v>100</v>
          </cell>
          <cell r="I85">
            <v>0</v>
          </cell>
          <cell r="J85">
            <v>60</v>
          </cell>
          <cell r="K85">
            <v>0</v>
          </cell>
        </row>
        <row r="86">
          <cell r="B86">
            <v>100</v>
          </cell>
          <cell r="C86">
            <v>0</v>
          </cell>
          <cell r="D86">
            <v>240</v>
          </cell>
          <cell r="E86">
            <v>0</v>
          </cell>
          <cell r="H86">
            <v>100</v>
          </cell>
          <cell r="I86">
            <v>0</v>
          </cell>
          <cell r="J86">
            <v>60</v>
          </cell>
          <cell r="K86">
            <v>0</v>
          </cell>
        </row>
        <row r="87">
          <cell r="B87">
            <v>100</v>
          </cell>
          <cell r="C87">
            <v>0</v>
          </cell>
          <cell r="D87">
            <v>240</v>
          </cell>
          <cell r="E87">
            <v>0</v>
          </cell>
          <cell r="H87">
            <v>100</v>
          </cell>
          <cell r="I87">
            <v>0</v>
          </cell>
          <cell r="J87">
            <v>60</v>
          </cell>
          <cell r="K87">
            <v>0</v>
          </cell>
        </row>
        <row r="88">
          <cell r="B88">
            <v>100</v>
          </cell>
          <cell r="C88">
            <v>0</v>
          </cell>
          <cell r="D88">
            <v>240</v>
          </cell>
          <cell r="E88">
            <v>0</v>
          </cell>
          <cell r="H88">
            <v>100</v>
          </cell>
          <cell r="I88">
            <v>0</v>
          </cell>
          <cell r="J88">
            <v>60</v>
          </cell>
          <cell r="K88">
            <v>0</v>
          </cell>
        </row>
        <row r="89">
          <cell r="B89">
            <v>100</v>
          </cell>
          <cell r="C89">
            <v>0</v>
          </cell>
          <cell r="D89">
            <v>240</v>
          </cell>
          <cell r="E89">
            <v>0</v>
          </cell>
          <cell r="H89">
            <v>100</v>
          </cell>
          <cell r="I89">
            <v>0</v>
          </cell>
          <cell r="J89">
            <v>62</v>
          </cell>
          <cell r="K89">
            <v>0</v>
          </cell>
        </row>
        <row r="90">
          <cell r="B90">
            <v>100</v>
          </cell>
          <cell r="C90">
            <v>0</v>
          </cell>
          <cell r="D90">
            <v>240</v>
          </cell>
          <cell r="E90">
            <v>0</v>
          </cell>
          <cell r="H90">
            <v>100</v>
          </cell>
          <cell r="I90">
            <v>0</v>
          </cell>
          <cell r="J90">
            <v>58</v>
          </cell>
          <cell r="K90">
            <v>0</v>
          </cell>
        </row>
        <row r="91">
          <cell r="B91">
            <v>100</v>
          </cell>
          <cell r="C91">
            <v>0</v>
          </cell>
          <cell r="D91">
            <v>240</v>
          </cell>
          <cell r="E91">
            <v>0</v>
          </cell>
          <cell r="H91">
            <v>100</v>
          </cell>
          <cell r="I91">
            <v>0</v>
          </cell>
          <cell r="J91">
            <v>60</v>
          </cell>
          <cell r="K91">
            <v>0</v>
          </cell>
        </row>
        <row r="92">
          <cell r="B92">
            <v>100</v>
          </cell>
          <cell r="C92">
            <v>0</v>
          </cell>
          <cell r="D92">
            <v>240</v>
          </cell>
          <cell r="E92">
            <v>0</v>
          </cell>
          <cell r="H92">
            <v>100</v>
          </cell>
          <cell r="I92">
            <v>0</v>
          </cell>
          <cell r="J92">
            <v>60</v>
          </cell>
          <cell r="K92">
            <v>0</v>
          </cell>
        </row>
        <row r="93">
          <cell r="B93">
            <v>100</v>
          </cell>
          <cell r="C93">
            <v>0</v>
          </cell>
          <cell r="D93">
            <v>245</v>
          </cell>
          <cell r="E93">
            <v>0</v>
          </cell>
          <cell r="H93">
            <v>100</v>
          </cell>
          <cell r="I93">
            <v>0</v>
          </cell>
          <cell r="J93">
            <v>60</v>
          </cell>
          <cell r="K93">
            <v>0</v>
          </cell>
        </row>
        <row r="94">
          <cell r="B94">
            <v>100</v>
          </cell>
          <cell r="C94">
            <v>0</v>
          </cell>
          <cell r="D94">
            <v>245</v>
          </cell>
          <cell r="E94">
            <v>0</v>
          </cell>
          <cell r="H94">
            <v>100</v>
          </cell>
          <cell r="I94">
            <v>0</v>
          </cell>
          <cell r="J94">
            <v>60</v>
          </cell>
          <cell r="K94">
            <v>0</v>
          </cell>
        </row>
        <row r="95">
          <cell r="B95">
            <v>100</v>
          </cell>
          <cell r="C95">
            <v>0</v>
          </cell>
          <cell r="D95">
            <v>245</v>
          </cell>
          <cell r="E95">
            <v>0</v>
          </cell>
          <cell r="H95">
            <v>100</v>
          </cell>
          <cell r="I95">
            <v>0</v>
          </cell>
          <cell r="J95">
            <v>62</v>
          </cell>
          <cell r="K95">
            <v>0</v>
          </cell>
        </row>
        <row r="96">
          <cell r="B96">
            <v>100</v>
          </cell>
          <cell r="C96">
            <v>0</v>
          </cell>
          <cell r="D96">
            <v>245</v>
          </cell>
          <cell r="E96">
            <v>0</v>
          </cell>
          <cell r="H96">
            <v>100</v>
          </cell>
          <cell r="I96">
            <v>0</v>
          </cell>
          <cell r="J96">
            <v>58</v>
          </cell>
          <cell r="K96">
            <v>0</v>
          </cell>
        </row>
        <row r="97">
          <cell r="B97">
            <v>100</v>
          </cell>
          <cell r="C97">
            <v>0</v>
          </cell>
          <cell r="D97">
            <v>245</v>
          </cell>
          <cell r="E97">
            <v>0</v>
          </cell>
          <cell r="H97">
            <v>100</v>
          </cell>
          <cell r="I97">
            <v>0</v>
          </cell>
          <cell r="J97">
            <v>60</v>
          </cell>
          <cell r="K97">
            <v>0</v>
          </cell>
        </row>
        <row r="98">
          <cell r="B98">
            <v>100</v>
          </cell>
          <cell r="C98">
            <v>0</v>
          </cell>
          <cell r="D98">
            <v>245</v>
          </cell>
          <cell r="E98">
            <v>0</v>
          </cell>
          <cell r="H98">
            <v>100</v>
          </cell>
          <cell r="I98">
            <v>0</v>
          </cell>
          <cell r="J98">
            <v>60</v>
          </cell>
          <cell r="K98">
            <v>0</v>
          </cell>
        </row>
        <row r="99">
          <cell r="B99">
            <v>100</v>
          </cell>
          <cell r="C99">
            <v>0</v>
          </cell>
          <cell r="D99">
            <v>245</v>
          </cell>
          <cell r="E99">
            <v>0</v>
          </cell>
          <cell r="H99">
            <v>100</v>
          </cell>
          <cell r="I99">
            <v>0</v>
          </cell>
          <cell r="J99">
            <v>60</v>
          </cell>
          <cell r="K99">
            <v>0</v>
          </cell>
        </row>
        <row r="100">
          <cell r="B100">
            <v>100</v>
          </cell>
          <cell r="C100">
            <v>0</v>
          </cell>
          <cell r="D100">
            <v>245</v>
          </cell>
          <cell r="E100">
            <v>0</v>
          </cell>
          <cell r="H100">
            <v>100</v>
          </cell>
          <cell r="I100">
            <v>0</v>
          </cell>
          <cell r="J100">
            <v>60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40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38.01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38.01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38.01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38.01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38.01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38.01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38.01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38.01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38.01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38.01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38.01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38.01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38.01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38.01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38.01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38.01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38.01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38.01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38.01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38.01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38.01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38.01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38.01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38.01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269.02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276.74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286.33999999999997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660</v>
          </cell>
          <cell r="G37">
            <v>0</v>
          </cell>
          <cell r="J37">
            <v>310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660</v>
          </cell>
          <cell r="G38">
            <v>0</v>
          </cell>
          <cell r="J38">
            <v>310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660</v>
          </cell>
          <cell r="G39">
            <v>0</v>
          </cell>
          <cell r="J39">
            <v>310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660</v>
          </cell>
          <cell r="G40">
            <v>0</v>
          </cell>
          <cell r="J40">
            <v>309.95999999999998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660</v>
          </cell>
          <cell r="G41">
            <v>0</v>
          </cell>
          <cell r="J41">
            <v>309.95999999999998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660</v>
          </cell>
          <cell r="G42">
            <v>0</v>
          </cell>
          <cell r="J42">
            <v>309.95999999999998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660</v>
          </cell>
          <cell r="G43">
            <v>0</v>
          </cell>
          <cell r="J43">
            <v>309.95999999999998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660</v>
          </cell>
          <cell r="G44">
            <v>0</v>
          </cell>
          <cell r="J44">
            <v>309.95999999999998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660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660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660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660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660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660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660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660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660</v>
          </cell>
          <cell r="G53">
            <v>0</v>
          </cell>
          <cell r="J53">
            <v>310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660</v>
          </cell>
          <cell r="G54">
            <v>0</v>
          </cell>
          <cell r="J54">
            <v>310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660</v>
          </cell>
          <cell r="G55">
            <v>0</v>
          </cell>
          <cell r="J55">
            <v>310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660</v>
          </cell>
          <cell r="G56">
            <v>0</v>
          </cell>
          <cell r="J56">
            <v>310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660</v>
          </cell>
          <cell r="G57">
            <v>0</v>
          </cell>
          <cell r="J57">
            <v>310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660</v>
          </cell>
          <cell r="G58">
            <v>0</v>
          </cell>
          <cell r="J58">
            <v>310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660</v>
          </cell>
          <cell r="G59">
            <v>0</v>
          </cell>
          <cell r="J59">
            <v>310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660</v>
          </cell>
          <cell r="G60">
            <v>0</v>
          </cell>
          <cell r="J60">
            <v>310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660</v>
          </cell>
          <cell r="G61">
            <v>0</v>
          </cell>
          <cell r="J61">
            <v>310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660</v>
          </cell>
          <cell r="G62">
            <v>0</v>
          </cell>
          <cell r="J62">
            <v>310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660</v>
          </cell>
          <cell r="G63">
            <v>0</v>
          </cell>
          <cell r="J63">
            <v>310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660</v>
          </cell>
          <cell r="G64">
            <v>0</v>
          </cell>
          <cell r="J64">
            <v>310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660</v>
          </cell>
          <cell r="G65">
            <v>0</v>
          </cell>
          <cell r="J65">
            <v>310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660</v>
          </cell>
          <cell r="G66">
            <v>0</v>
          </cell>
          <cell r="J66">
            <v>310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660</v>
          </cell>
          <cell r="G67">
            <v>0</v>
          </cell>
          <cell r="J67">
            <v>310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660</v>
          </cell>
          <cell r="G68">
            <v>0</v>
          </cell>
          <cell r="J68">
            <v>310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660</v>
          </cell>
          <cell r="G69">
            <v>0</v>
          </cell>
          <cell r="J69">
            <v>309.95999999999998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660</v>
          </cell>
          <cell r="G70">
            <v>0</v>
          </cell>
          <cell r="J70">
            <v>309.95999999999998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660</v>
          </cell>
          <cell r="G71">
            <v>0</v>
          </cell>
          <cell r="J71">
            <v>309.95999999999998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660</v>
          </cell>
          <cell r="G72">
            <v>0</v>
          </cell>
          <cell r="J72">
            <v>309.95999999999998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660</v>
          </cell>
          <cell r="G73">
            <v>0</v>
          </cell>
          <cell r="J73">
            <v>309.95999999999998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660</v>
          </cell>
          <cell r="G74">
            <v>0</v>
          </cell>
          <cell r="J74">
            <v>309.95999999999998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660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660</v>
          </cell>
          <cell r="G76">
            <v>0</v>
          </cell>
          <cell r="J76">
            <v>309.95999999999998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660</v>
          </cell>
          <cell r="G77">
            <v>0</v>
          </cell>
          <cell r="J77">
            <v>309.95999999999998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660</v>
          </cell>
          <cell r="G78">
            <v>0</v>
          </cell>
          <cell r="J78">
            <v>309.95999999999998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660</v>
          </cell>
          <cell r="G79">
            <v>0</v>
          </cell>
          <cell r="J79">
            <v>309.95999999999998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660</v>
          </cell>
          <cell r="G80">
            <v>0</v>
          </cell>
          <cell r="J80">
            <v>309.95999999999998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660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660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660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660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660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660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660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660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660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660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660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660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660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660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660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660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660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660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660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660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44614</v>
      </c>
      <c r="Z3" s="37">
        <f>S3</f>
        <v>44614</v>
      </c>
      <c r="AE3" s="36"/>
      <c r="AH3" s="38">
        <f>AV4</f>
        <v>44614</v>
      </c>
    </row>
    <row r="4" spans="1:48" ht="15.75" thickBot="1">
      <c r="A4" s="37">
        <f>frq!A1</f>
        <v>44614</v>
      </c>
      <c r="L4" s="37">
        <f>frq!A1</f>
        <v>44614</v>
      </c>
      <c r="P4" s="37">
        <f>frq!A1</f>
        <v>44614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44614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0.155</v>
      </c>
      <c r="C6" s="54"/>
      <c r="D6" s="54">
        <f t="shared" ref="D6:D69" si="0">A6+B6+C6</f>
        <v>0.23499999999999999</v>
      </c>
      <c r="E6" s="55"/>
      <c r="F6" s="43"/>
      <c r="G6" s="54">
        <f>(BAWANA!Q3+BAWANA!R3+BAWANA!S3+BAWANA!T3)/4000</f>
        <v>6.7254999999999995E-2</v>
      </c>
      <c r="H6" s="54">
        <f>(BAWANA!U3+BAWANA!V3)/4000</f>
        <v>0</v>
      </c>
      <c r="I6" s="54"/>
      <c r="J6" s="54">
        <f>G6+H6+I6</f>
        <v>6.7254999999999995E-2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0.155</v>
      </c>
      <c r="C7" s="54"/>
      <c r="D7" s="54">
        <f t="shared" si="0"/>
        <v>0.23499999999999999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0.155</v>
      </c>
      <c r="C8" s="54"/>
      <c r="D8" s="54">
        <f t="shared" si="0"/>
        <v>0.23499999999999999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0.155</v>
      </c>
      <c r="C9" s="54"/>
      <c r="D9" s="54">
        <f t="shared" si="0"/>
        <v>0.23499999999999999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0.155</v>
      </c>
      <c r="C10" s="54"/>
      <c r="D10" s="54">
        <f t="shared" si="0"/>
        <v>0.23499999999999999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0.155</v>
      </c>
      <c r="C11" s="54"/>
      <c r="D11" s="54">
        <f t="shared" si="0"/>
        <v>0.23499999999999999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0.155</v>
      </c>
      <c r="C12" s="54"/>
      <c r="D12" s="54">
        <f t="shared" si="0"/>
        <v>0.23499999999999999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0.155</v>
      </c>
      <c r="C13" s="54"/>
      <c r="D13" s="54">
        <f t="shared" si="0"/>
        <v>0.23499999999999999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0.155</v>
      </c>
      <c r="C14" s="54"/>
      <c r="D14" s="54">
        <f t="shared" si="0"/>
        <v>0.23499999999999999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0.155</v>
      </c>
      <c r="C15" s="54"/>
      <c r="D15" s="54">
        <f t="shared" si="0"/>
        <v>0.23499999999999999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0.155</v>
      </c>
      <c r="C16" s="54"/>
      <c r="D16" s="54">
        <f t="shared" si="0"/>
        <v>0.23499999999999999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0.155</v>
      </c>
      <c r="C17" s="54"/>
      <c r="D17" s="54">
        <f t="shared" si="0"/>
        <v>0.23499999999999999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0.155</v>
      </c>
      <c r="C18" s="54"/>
      <c r="D18" s="54">
        <f t="shared" si="0"/>
        <v>0.23499999999999999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0.155</v>
      </c>
      <c r="C19" s="54"/>
      <c r="D19" s="54">
        <f t="shared" si="0"/>
        <v>0.23499999999999999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0.155</v>
      </c>
      <c r="C20" s="54"/>
      <c r="D20" s="54">
        <f t="shared" si="0"/>
        <v>0.23499999999999999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0.155</v>
      </c>
      <c r="C21" s="54"/>
      <c r="D21" s="54">
        <f t="shared" si="0"/>
        <v>0.23499999999999999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0.155</v>
      </c>
      <c r="C22" s="54"/>
      <c r="D22" s="54">
        <f t="shared" si="0"/>
        <v>0.23499999999999999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0.155</v>
      </c>
      <c r="C23" s="54"/>
      <c r="D23" s="54">
        <f t="shared" si="0"/>
        <v>0.23499999999999999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0.155</v>
      </c>
      <c r="C24" s="54"/>
      <c r="D24" s="54">
        <f t="shared" si="0"/>
        <v>0.23499999999999999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0.155</v>
      </c>
      <c r="C25" s="54"/>
      <c r="D25" s="54">
        <f t="shared" si="0"/>
        <v>0.23499999999999999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0.155</v>
      </c>
      <c r="C26" s="54"/>
      <c r="D26" s="54">
        <f t="shared" si="0"/>
        <v>0.23499999999999999</v>
      </c>
      <c r="E26" s="55"/>
      <c r="F26" s="43"/>
      <c r="G26" s="54">
        <f>(BAWANA!Q23+BAWANA!R23+BAWANA!S23+BAWANA!T23)/4000</f>
        <v>6.9184999999999997E-2</v>
      </c>
      <c r="H26" s="54">
        <f>(BAWANA!U23+BAWANA!V23)/4000</f>
        <v>0</v>
      </c>
      <c r="I26" s="54"/>
      <c r="J26" s="54">
        <f t="shared" si="3"/>
        <v>6.9184999999999997E-2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0.155</v>
      </c>
      <c r="C27" s="54"/>
      <c r="D27" s="54">
        <f t="shared" si="0"/>
        <v>0.23499999999999999</v>
      </c>
      <c r="E27" s="55"/>
      <c r="F27" s="43"/>
      <c r="G27" s="54">
        <f>(BAWANA!Q24+BAWANA!R24+BAWANA!S24+BAWANA!T24)/4000</f>
        <v>7.1584999999999996E-2</v>
      </c>
      <c r="H27" s="54">
        <f>(BAWANA!U24+BAWANA!V24)/4000</f>
        <v>0</v>
      </c>
      <c r="I27" s="54"/>
      <c r="J27" s="54">
        <f t="shared" si="3"/>
        <v>7.1584999999999996E-2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0.155</v>
      </c>
      <c r="C28" s="54"/>
      <c r="D28" s="54">
        <f t="shared" si="0"/>
        <v>0.23499999999999999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0.155</v>
      </c>
      <c r="C29" s="54"/>
      <c r="D29" s="54">
        <f t="shared" si="0"/>
        <v>0.23499999999999999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0.155</v>
      </c>
      <c r="C30" s="54"/>
      <c r="D30" s="54">
        <f t="shared" si="0"/>
        <v>0.23499999999999999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0.155</v>
      </c>
      <c r="C31" s="54"/>
      <c r="D31" s="54">
        <f t="shared" si="0"/>
        <v>0.23499999999999999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0.155</v>
      </c>
      <c r="C32" s="54"/>
      <c r="D32" s="54">
        <f t="shared" si="0"/>
        <v>0.23499999999999999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0.155</v>
      </c>
      <c r="C33" s="54"/>
      <c r="D33" s="54">
        <f t="shared" si="0"/>
        <v>0.23499999999999999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0.155</v>
      </c>
      <c r="C34" s="54"/>
      <c r="D34" s="54">
        <f t="shared" si="0"/>
        <v>0.23499999999999999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0.155</v>
      </c>
      <c r="C35" s="54"/>
      <c r="D35" s="54">
        <f t="shared" si="0"/>
        <v>0.23499999999999999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0.155</v>
      </c>
      <c r="C36" s="54"/>
      <c r="D36" s="54">
        <f t="shared" si="0"/>
        <v>0.23499999999999999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0.155</v>
      </c>
      <c r="C37" s="54"/>
      <c r="D37" s="54">
        <f t="shared" si="0"/>
        <v>0.23499999999999999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0.16500000000000001</v>
      </c>
      <c r="C38" s="54"/>
      <c r="D38" s="54">
        <f t="shared" si="0"/>
        <v>0.245</v>
      </c>
      <c r="E38" s="55"/>
      <c r="F38" s="43"/>
      <c r="G38" s="54">
        <f>(BAWANA!Q35+BAWANA!R35+BAWANA!S35+BAWANA!T35)/4000</f>
        <v>7.7499999999999999E-2</v>
      </c>
      <c r="H38" s="54">
        <f>(BAWANA!U35+BAWANA!V35)/4000</f>
        <v>0</v>
      </c>
      <c r="I38" s="54"/>
      <c r="J38" s="54">
        <f t="shared" si="3"/>
        <v>7.7499999999999999E-2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0.16500000000000001</v>
      </c>
      <c r="C39" s="54"/>
      <c r="D39" s="54">
        <f t="shared" si="0"/>
        <v>0.245</v>
      </c>
      <c r="E39" s="55"/>
      <c r="F39" s="43"/>
      <c r="G39" s="54">
        <f>(BAWANA!Q36+BAWANA!R36+BAWANA!S36+BAWANA!T36)/4000</f>
        <v>7.7499999999999999E-2</v>
      </c>
      <c r="H39" s="54">
        <f>(BAWANA!U36+BAWANA!V36)/4000</f>
        <v>0</v>
      </c>
      <c r="I39" s="54"/>
      <c r="J39" s="54">
        <f t="shared" si="3"/>
        <v>7.7499999999999999E-2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0.16500000000000001</v>
      </c>
      <c r="C40" s="54"/>
      <c r="D40" s="54">
        <f t="shared" si="0"/>
        <v>0.245</v>
      </c>
      <c r="E40" s="55"/>
      <c r="F40" s="43"/>
      <c r="G40" s="54">
        <f>(BAWANA!Q37+BAWANA!R37+BAWANA!S37+BAWANA!T37)/4000</f>
        <v>7.7499999999999999E-2</v>
      </c>
      <c r="H40" s="54">
        <f>(BAWANA!U37+BAWANA!V37)/4000</f>
        <v>0</v>
      </c>
      <c r="I40" s="54"/>
      <c r="J40" s="54">
        <f t="shared" si="3"/>
        <v>7.7499999999999999E-2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0.16500000000000001</v>
      </c>
      <c r="C41" s="54"/>
      <c r="D41" s="54">
        <f t="shared" si="0"/>
        <v>0.245</v>
      </c>
      <c r="E41" s="55"/>
      <c r="F41" s="43"/>
      <c r="G41" s="54">
        <f>(BAWANA!Q38+BAWANA!R38+BAWANA!S38+BAWANA!T38)/4000</f>
        <v>7.7489999999999989E-2</v>
      </c>
      <c r="H41" s="54">
        <f>(BAWANA!U38+BAWANA!V38)/4000</f>
        <v>0</v>
      </c>
      <c r="I41" s="54"/>
      <c r="J41" s="54">
        <f t="shared" si="3"/>
        <v>7.7489999999999989E-2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0.16500000000000001</v>
      </c>
      <c r="C42" s="54"/>
      <c r="D42" s="54">
        <f t="shared" si="0"/>
        <v>0.245</v>
      </c>
      <c r="E42" s="55"/>
      <c r="F42" s="43"/>
      <c r="G42" s="54">
        <f>(BAWANA!Q39+BAWANA!R39+BAWANA!S39+BAWANA!T39)/4000</f>
        <v>7.7489999999999989E-2</v>
      </c>
      <c r="H42" s="54">
        <f>(BAWANA!U39+BAWANA!V39)/4000</f>
        <v>0</v>
      </c>
      <c r="I42" s="54"/>
      <c r="J42" s="54">
        <f t="shared" si="3"/>
        <v>7.7489999999999989E-2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0.16500000000000001</v>
      </c>
      <c r="C43" s="54"/>
      <c r="D43" s="54">
        <f t="shared" si="0"/>
        <v>0.245</v>
      </c>
      <c r="E43" s="55"/>
      <c r="F43" s="43"/>
      <c r="G43" s="54">
        <f>(BAWANA!Q40+BAWANA!R40+BAWANA!S40+BAWANA!T40)/4000</f>
        <v>7.7489999999999989E-2</v>
      </c>
      <c r="H43" s="54">
        <f>(BAWANA!U40+BAWANA!V40)/4000</f>
        <v>0</v>
      </c>
      <c r="I43" s="54"/>
      <c r="J43" s="54">
        <f t="shared" si="3"/>
        <v>7.7489999999999989E-2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0.16500000000000001</v>
      </c>
      <c r="C44" s="54"/>
      <c r="D44" s="54">
        <f t="shared" si="0"/>
        <v>0.245</v>
      </c>
      <c r="E44" s="55"/>
      <c r="F44" s="43"/>
      <c r="G44" s="54">
        <f>(BAWANA!Q41+BAWANA!R41+BAWANA!S41+BAWANA!T41)/4000</f>
        <v>7.7489999999999989E-2</v>
      </c>
      <c r="H44" s="54">
        <f>(BAWANA!U41+BAWANA!V41)/4000</f>
        <v>0</v>
      </c>
      <c r="I44" s="54"/>
      <c r="J44" s="54">
        <f t="shared" si="3"/>
        <v>7.7489999999999989E-2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0.16500000000000001</v>
      </c>
      <c r="C45" s="54"/>
      <c r="D45" s="54">
        <f t="shared" si="0"/>
        <v>0.245</v>
      </c>
      <c r="E45" s="55"/>
      <c r="F45" s="43"/>
      <c r="G45" s="54">
        <f>(BAWANA!Q42+BAWANA!R42+BAWANA!S42+BAWANA!T42)/4000</f>
        <v>7.7489999999999989E-2</v>
      </c>
      <c r="H45" s="54">
        <f>(BAWANA!U42+BAWANA!V42)/4000</f>
        <v>0</v>
      </c>
      <c r="I45" s="54"/>
      <c r="J45" s="54">
        <f t="shared" si="3"/>
        <v>7.7489999999999989E-2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0.16500000000000001</v>
      </c>
      <c r="C46" s="54"/>
      <c r="D46" s="54">
        <f t="shared" si="0"/>
        <v>0.245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0.16500000000000001</v>
      </c>
      <c r="C47" s="54"/>
      <c r="D47" s="54">
        <f t="shared" si="0"/>
        <v>0.245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0.16500000000000001</v>
      </c>
      <c r="C48" s="54"/>
      <c r="D48" s="54">
        <f t="shared" si="0"/>
        <v>0.245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0.16500000000000001</v>
      </c>
      <c r="C49" s="54"/>
      <c r="D49" s="54">
        <f t="shared" si="0"/>
        <v>0.245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0.16500000000000001</v>
      </c>
      <c r="C50" s="54"/>
      <c r="D50" s="54">
        <f t="shared" si="0"/>
        <v>0.245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0.16500000000000001</v>
      </c>
      <c r="C51" s="54"/>
      <c r="D51" s="54">
        <f t="shared" si="0"/>
        <v>0.245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0.16500000000000001</v>
      </c>
      <c r="C52" s="54"/>
      <c r="D52" s="54">
        <f t="shared" si="0"/>
        <v>0.245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0.16500000000000001</v>
      </c>
      <c r="C53" s="54"/>
      <c r="D53" s="54">
        <f t="shared" si="0"/>
        <v>0.245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0.16500000000000001</v>
      </c>
      <c r="C54" s="54"/>
      <c r="D54" s="54">
        <f t="shared" si="0"/>
        <v>0.245</v>
      </c>
      <c r="E54" s="55"/>
      <c r="F54" s="43"/>
      <c r="G54" s="54">
        <f>(BAWANA!Q51+BAWANA!R51+BAWANA!S51+BAWANA!T51)/4000</f>
        <v>7.7499999999999999E-2</v>
      </c>
      <c r="H54" s="54">
        <f>(BAWANA!U51+BAWANA!V51)/4000</f>
        <v>0</v>
      </c>
      <c r="I54" s="54"/>
      <c r="J54" s="54">
        <f t="shared" si="3"/>
        <v>7.7499999999999999E-2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0.16500000000000001</v>
      </c>
      <c r="C55" s="54"/>
      <c r="D55" s="54">
        <f t="shared" si="0"/>
        <v>0.245</v>
      </c>
      <c r="E55" s="55"/>
      <c r="F55" s="43"/>
      <c r="G55" s="54">
        <f>(BAWANA!Q52+BAWANA!R52+BAWANA!S52+BAWANA!T52)/4000</f>
        <v>7.7499999999999999E-2</v>
      </c>
      <c r="H55" s="54">
        <f>(BAWANA!U52+BAWANA!V52)/4000</f>
        <v>0</v>
      </c>
      <c r="I55" s="54"/>
      <c r="J55" s="54">
        <f t="shared" si="3"/>
        <v>7.7499999999999999E-2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0.16500000000000001</v>
      </c>
      <c r="C56" s="54"/>
      <c r="D56" s="54">
        <f t="shared" si="0"/>
        <v>0.245</v>
      </c>
      <c r="E56" s="55"/>
      <c r="F56" s="43"/>
      <c r="G56" s="54">
        <f>(BAWANA!Q53+BAWANA!R53+BAWANA!S53+BAWANA!T53)/4000</f>
        <v>7.7499999999999999E-2</v>
      </c>
      <c r="H56" s="54">
        <f>(BAWANA!U53+BAWANA!V53)/4000</f>
        <v>0</v>
      </c>
      <c r="I56" s="54"/>
      <c r="J56" s="54">
        <f t="shared" si="3"/>
        <v>7.7499999999999999E-2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0.16500000000000001</v>
      </c>
      <c r="C57" s="54"/>
      <c r="D57" s="54">
        <f t="shared" si="0"/>
        <v>0.245</v>
      </c>
      <c r="E57" s="55"/>
      <c r="F57" s="43"/>
      <c r="G57" s="54">
        <f>(BAWANA!Q54+BAWANA!R54+BAWANA!S54+BAWANA!T54)/4000</f>
        <v>7.7499999999999999E-2</v>
      </c>
      <c r="H57" s="54">
        <f>(BAWANA!U54+BAWANA!V54)/4000</f>
        <v>0</v>
      </c>
      <c r="I57" s="54"/>
      <c r="J57" s="54">
        <f t="shared" si="3"/>
        <v>7.7499999999999999E-2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0.16500000000000001</v>
      </c>
      <c r="C58" s="54"/>
      <c r="D58" s="54">
        <f t="shared" si="0"/>
        <v>0.245</v>
      </c>
      <c r="E58" s="55"/>
      <c r="F58" s="43"/>
      <c r="G58" s="54">
        <f>(BAWANA!Q55+BAWANA!R55+BAWANA!S55+BAWANA!T55)/4000</f>
        <v>7.7499999999999999E-2</v>
      </c>
      <c r="H58" s="54">
        <f>(BAWANA!U55+BAWANA!V55)/4000</f>
        <v>0</v>
      </c>
      <c r="I58" s="54"/>
      <c r="J58" s="54">
        <f t="shared" si="3"/>
        <v>7.7499999999999999E-2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0.16500000000000001</v>
      </c>
      <c r="C59" s="54"/>
      <c r="D59" s="54">
        <f t="shared" si="0"/>
        <v>0.245</v>
      </c>
      <c r="E59" s="55"/>
      <c r="F59" s="43"/>
      <c r="G59" s="54">
        <f>(BAWANA!Q56+BAWANA!R56+BAWANA!S56+BAWANA!T56)/4000</f>
        <v>7.7499999999999999E-2</v>
      </c>
      <c r="H59" s="54">
        <f>(BAWANA!U56+BAWANA!V56)/4000</f>
        <v>0</v>
      </c>
      <c r="I59" s="54"/>
      <c r="J59" s="54">
        <f t="shared" si="3"/>
        <v>7.7499999999999999E-2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0.16500000000000001</v>
      </c>
      <c r="C60" s="54"/>
      <c r="D60" s="54">
        <f t="shared" si="0"/>
        <v>0.245</v>
      </c>
      <c r="E60" s="55"/>
      <c r="F60" s="43"/>
      <c r="G60" s="54">
        <f>(BAWANA!Q57+BAWANA!R57+BAWANA!S57+BAWANA!T57)/4000</f>
        <v>7.7499999999999999E-2</v>
      </c>
      <c r="H60" s="54">
        <f>(BAWANA!U57+BAWANA!V57)/4000</f>
        <v>0</v>
      </c>
      <c r="I60" s="54"/>
      <c r="J60" s="54">
        <f t="shared" si="3"/>
        <v>7.7499999999999999E-2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0.16500000000000001</v>
      </c>
      <c r="C61" s="54"/>
      <c r="D61" s="54">
        <f t="shared" si="0"/>
        <v>0.245</v>
      </c>
      <c r="E61" s="55"/>
      <c r="F61" s="43"/>
      <c r="G61" s="54">
        <f>(BAWANA!Q58+BAWANA!R58+BAWANA!S58+BAWANA!T58)/4000</f>
        <v>7.7499999999999999E-2</v>
      </c>
      <c r="H61" s="54">
        <f>(BAWANA!U58+BAWANA!V58)/4000</f>
        <v>0</v>
      </c>
      <c r="I61" s="54"/>
      <c r="J61" s="54">
        <f t="shared" si="3"/>
        <v>7.7499999999999999E-2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0.16500000000000001</v>
      </c>
      <c r="C62" s="54"/>
      <c r="D62" s="54">
        <f t="shared" si="0"/>
        <v>0.245</v>
      </c>
      <c r="E62" s="55"/>
      <c r="F62" s="43"/>
      <c r="G62" s="54">
        <f>(BAWANA!Q59+BAWANA!R59+BAWANA!S59+BAWANA!T59)/4000</f>
        <v>7.7499999999999999E-2</v>
      </c>
      <c r="H62" s="54">
        <f>(BAWANA!U59+BAWANA!V59)/4000</f>
        <v>0</v>
      </c>
      <c r="I62" s="54"/>
      <c r="J62" s="54">
        <f t="shared" si="3"/>
        <v>7.7499999999999999E-2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0.16500000000000001</v>
      </c>
      <c r="C63" s="54"/>
      <c r="D63" s="54">
        <f t="shared" si="0"/>
        <v>0.245</v>
      </c>
      <c r="E63" s="55"/>
      <c r="F63" s="43"/>
      <c r="G63" s="54">
        <f>(BAWANA!Q60+BAWANA!R60+BAWANA!S60+BAWANA!T60)/4000</f>
        <v>7.7499999999999999E-2</v>
      </c>
      <c r="H63" s="54">
        <f>(BAWANA!U60+BAWANA!V60)/4000</f>
        <v>0</v>
      </c>
      <c r="I63" s="54"/>
      <c r="J63" s="54">
        <f t="shared" si="3"/>
        <v>7.7499999999999999E-2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0.16500000000000001</v>
      </c>
      <c r="C64" s="54"/>
      <c r="D64" s="54">
        <f t="shared" si="0"/>
        <v>0.245</v>
      </c>
      <c r="E64" s="55"/>
      <c r="F64" s="43"/>
      <c r="G64" s="54">
        <f>(BAWANA!Q61+BAWANA!R61+BAWANA!S61+BAWANA!T61)/4000</f>
        <v>7.7499999999999999E-2</v>
      </c>
      <c r="H64" s="54">
        <f>(BAWANA!U61+BAWANA!V61)/4000</f>
        <v>0</v>
      </c>
      <c r="I64" s="54"/>
      <c r="J64" s="54">
        <f t="shared" si="3"/>
        <v>7.7499999999999999E-2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0.16500000000000001</v>
      </c>
      <c r="C65" s="54"/>
      <c r="D65" s="54">
        <f t="shared" si="0"/>
        <v>0.245</v>
      </c>
      <c r="E65" s="55"/>
      <c r="F65" s="43"/>
      <c r="G65" s="54">
        <f>(BAWANA!Q62+BAWANA!R62+BAWANA!S62+BAWANA!T62)/4000</f>
        <v>7.7499999999999999E-2</v>
      </c>
      <c r="H65" s="54">
        <f>(BAWANA!U62+BAWANA!V62)/4000</f>
        <v>0</v>
      </c>
      <c r="I65" s="54"/>
      <c r="J65" s="54">
        <f t="shared" si="3"/>
        <v>7.7499999999999999E-2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0.16500000000000001</v>
      </c>
      <c r="C66" s="54"/>
      <c r="D66" s="54">
        <f t="shared" si="0"/>
        <v>0.245</v>
      </c>
      <c r="E66" s="55"/>
      <c r="F66" s="43"/>
      <c r="G66" s="54">
        <f>(BAWANA!Q63+BAWANA!R63+BAWANA!S63+BAWANA!T63)/4000</f>
        <v>7.7499999999999999E-2</v>
      </c>
      <c r="H66" s="54">
        <f>(BAWANA!U63+BAWANA!V63)/4000</f>
        <v>0</v>
      </c>
      <c r="I66" s="54"/>
      <c r="J66" s="54">
        <f t="shared" si="3"/>
        <v>7.7499999999999999E-2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0.16500000000000001</v>
      </c>
      <c r="C67" s="54"/>
      <c r="D67" s="54">
        <f t="shared" si="0"/>
        <v>0.245</v>
      </c>
      <c r="E67" s="55"/>
      <c r="F67" s="43"/>
      <c r="G67" s="54">
        <f>(BAWANA!Q64+BAWANA!R64+BAWANA!S64+BAWANA!T64)/4000</f>
        <v>7.7499999999999999E-2</v>
      </c>
      <c r="H67" s="54">
        <f>(BAWANA!U64+BAWANA!V64)/4000</f>
        <v>0</v>
      </c>
      <c r="I67" s="54"/>
      <c r="J67" s="54">
        <f t="shared" si="3"/>
        <v>7.7499999999999999E-2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0.16500000000000001</v>
      </c>
      <c r="C68" s="54"/>
      <c r="D68" s="54">
        <f t="shared" si="0"/>
        <v>0.245</v>
      </c>
      <c r="E68" s="55"/>
      <c r="F68" s="43"/>
      <c r="G68" s="54">
        <f>(BAWANA!Q65+BAWANA!R65+BAWANA!S65+BAWANA!T65)/4000</f>
        <v>7.7499999999999999E-2</v>
      </c>
      <c r="H68" s="54">
        <f>(BAWANA!U65+BAWANA!V65)/4000</f>
        <v>0</v>
      </c>
      <c r="I68" s="54"/>
      <c r="J68" s="54">
        <f t="shared" si="3"/>
        <v>7.7499999999999999E-2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0.16500000000000001</v>
      </c>
      <c r="C69" s="54"/>
      <c r="D69" s="54">
        <f t="shared" si="0"/>
        <v>0.245</v>
      </c>
      <c r="E69" s="55"/>
      <c r="F69" s="43"/>
      <c r="G69" s="54">
        <f>(BAWANA!Q66+BAWANA!R66+BAWANA!S66+BAWANA!T66)/4000</f>
        <v>7.7499999999999999E-2</v>
      </c>
      <c r="H69" s="54">
        <f>(BAWANA!U66+BAWANA!V66)/4000</f>
        <v>0</v>
      </c>
      <c r="I69" s="54"/>
      <c r="J69" s="54">
        <f t="shared" si="3"/>
        <v>7.7499999999999999E-2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0.16500000000000001</v>
      </c>
      <c r="C70" s="54"/>
      <c r="D70" s="54">
        <f t="shared" ref="D70:D101" si="8">A70+B70+C70</f>
        <v>0.245</v>
      </c>
      <c r="E70" s="55"/>
      <c r="F70" s="43"/>
      <c r="G70" s="54">
        <f>(BAWANA!Q67+BAWANA!R67+BAWANA!S67+BAWANA!T67)/4000</f>
        <v>7.7489999999999989E-2</v>
      </c>
      <c r="H70" s="54">
        <f>(BAWANA!U67+BAWANA!V67)/4000</f>
        <v>0</v>
      </c>
      <c r="I70" s="54"/>
      <c r="J70" s="54">
        <f t="shared" si="3"/>
        <v>7.7489999999999989E-2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0.16500000000000001</v>
      </c>
      <c r="C71" s="54"/>
      <c r="D71" s="54">
        <f t="shared" si="8"/>
        <v>0.245</v>
      </c>
      <c r="E71" s="55"/>
      <c r="F71" s="43"/>
      <c r="G71" s="54">
        <f>(BAWANA!Q68+BAWANA!R68+BAWANA!S68+BAWANA!T68)/4000</f>
        <v>7.7489999999999989E-2</v>
      </c>
      <c r="H71" s="54">
        <f>(BAWANA!U68+BAWANA!V68)/4000</f>
        <v>0</v>
      </c>
      <c r="I71" s="54"/>
      <c r="J71" s="54">
        <f t="shared" ref="J71:J101" si="9">G71+H71+I71</f>
        <v>7.7489999999999989E-2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0.16500000000000001</v>
      </c>
      <c r="C72" s="54"/>
      <c r="D72" s="54">
        <f t="shared" si="8"/>
        <v>0.245</v>
      </c>
      <c r="E72" s="55"/>
      <c r="F72" s="43"/>
      <c r="G72" s="54">
        <f>(BAWANA!Q69+BAWANA!R69+BAWANA!S69+BAWANA!T69)/4000</f>
        <v>7.7489999999999989E-2</v>
      </c>
      <c r="H72" s="54">
        <f>(BAWANA!U69+BAWANA!V69)/4000</f>
        <v>0</v>
      </c>
      <c r="I72" s="54"/>
      <c r="J72" s="54">
        <f t="shared" si="9"/>
        <v>7.7489999999999989E-2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0.16500000000000001</v>
      </c>
      <c r="C73" s="54"/>
      <c r="D73" s="54">
        <f t="shared" si="8"/>
        <v>0.245</v>
      </c>
      <c r="E73" s="55"/>
      <c r="F73" s="43"/>
      <c r="G73" s="54">
        <f>(BAWANA!Q70+BAWANA!R70+BAWANA!S70+BAWANA!T70)/4000</f>
        <v>7.7489999999999989E-2</v>
      </c>
      <c r="H73" s="54">
        <f>(BAWANA!U70+BAWANA!V70)/4000</f>
        <v>0</v>
      </c>
      <c r="I73" s="54"/>
      <c r="J73" s="54">
        <f t="shared" si="9"/>
        <v>7.7489999999999989E-2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0.16500000000000001</v>
      </c>
      <c r="C74" s="54"/>
      <c r="D74" s="54">
        <f t="shared" si="8"/>
        <v>0.245</v>
      </c>
      <c r="E74" s="55"/>
      <c r="F74" s="43"/>
      <c r="G74" s="54">
        <f>(BAWANA!Q71+BAWANA!R71+BAWANA!S71+BAWANA!T71)/4000</f>
        <v>7.7489999999999989E-2</v>
      </c>
      <c r="H74" s="54">
        <f>(BAWANA!U71+BAWANA!V71)/4000</f>
        <v>0</v>
      </c>
      <c r="I74" s="54"/>
      <c r="J74" s="54">
        <f t="shared" si="9"/>
        <v>7.7489999999999989E-2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0.16500000000000001</v>
      </c>
      <c r="C75" s="54"/>
      <c r="D75" s="54">
        <f t="shared" si="8"/>
        <v>0.245</v>
      </c>
      <c r="E75" s="55"/>
      <c r="F75" s="43"/>
      <c r="G75" s="54">
        <f>(BAWANA!Q72+BAWANA!R72+BAWANA!S72+BAWANA!T72)/4000</f>
        <v>7.7489999999999989E-2</v>
      </c>
      <c r="H75" s="54">
        <f>(BAWANA!U72+BAWANA!V72)/4000</f>
        <v>0</v>
      </c>
      <c r="I75" s="54"/>
      <c r="J75" s="54">
        <f t="shared" si="9"/>
        <v>7.7489999999999989E-2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0.16500000000000001</v>
      </c>
      <c r="C76" s="54"/>
      <c r="D76" s="54">
        <f t="shared" si="8"/>
        <v>0.245</v>
      </c>
      <c r="E76" s="55"/>
      <c r="F76" s="43"/>
      <c r="G76" s="54">
        <f>(BAWANA!Q73+BAWANA!R73+BAWANA!S73+BAWANA!T73)/4000</f>
        <v>7.7499999999999999E-2</v>
      </c>
      <c r="H76" s="54">
        <f>(BAWANA!U73+BAWANA!V73)/4000</f>
        <v>0</v>
      </c>
      <c r="I76" s="54"/>
      <c r="J76" s="54">
        <f t="shared" si="9"/>
        <v>7.7499999999999999E-2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0.16500000000000001</v>
      </c>
      <c r="C77" s="54"/>
      <c r="D77" s="54">
        <f t="shared" si="8"/>
        <v>0.245</v>
      </c>
      <c r="E77" s="55"/>
      <c r="F77" s="43"/>
      <c r="G77" s="54">
        <f>(BAWANA!Q74+BAWANA!R74+BAWANA!S74+BAWANA!T74)/4000</f>
        <v>7.7489999999999989E-2</v>
      </c>
      <c r="H77" s="54">
        <f>(BAWANA!U74+BAWANA!V74)/4000</f>
        <v>0</v>
      </c>
      <c r="I77" s="54"/>
      <c r="J77" s="54">
        <f t="shared" si="9"/>
        <v>7.7489999999999989E-2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0.16500000000000001</v>
      </c>
      <c r="C78" s="54"/>
      <c r="D78" s="54">
        <f t="shared" si="8"/>
        <v>0.245</v>
      </c>
      <c r="E78" s="55"/>
      <c r="F78" s="43"/>
      <c r="G78" s="54">
        <f>(BAWANA!Q75+BAWANA!R75+BAWANA!S75+BAWANA!T75)/4000</f>
        <v>7.7489999999999989E-2</v>
      </c>
      <c r="H78" s="54">
        <f>(BAWANA!U75+BAWANA!V75)/4000</f>
        <v>0</v>
      </c>
      <c r="I78" s="54"/>
      <c r="J78" s="54">
        <f t="shared" si="9"/>
        <v>7.7489999999999989E-2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0.16500000000000001</v>
      </c>
      <c r="C79" s="54"/>
      <c r="D79" s="54">
        <f t="shared" si="8"/>
        <v>0.245</v>
      </c>
      <c r="E79" s="55"/>
      <c r="F79" s="43"/>
      <c r="G79" s="54">
        <f>(BAWANA!Q76+BAWANA!R76+BAWANA!S76+BAWANA!T76)/4000</f>
        <v>7.7489999999999989E-2</v>
      </c>
      <c r="H79" s="54">
        <f>(BAWANA!U76+BAWANA!V76)/4000</f>
        <v>0</v>
      </c>
      <c r="I79" s="54"/>
      <c r="J79" s="54">
        <f t="shared" si="9"/>
        <v>7.7489999999999989E-2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0.16500000000000001</v>
      </c>
      <c r="C80" s="54"/>
      <c r="D80" s="54">
        <f t="shared" si="8"/>
        <v>0.245</v>
      </c>
      <c r="E80" s="55"/>
      <c r="F80" s="43"/>
      <c r="G80" s="54">
        <f>(BAWANA!Q77+BAWANA!R77+BAWANA!S77+BAWANA!T77)/4000</f>
        <v>7.7489999999999989E-2</v>
      </c>
      <c r="H80" s="54">
        <f>(BAWANA!U77+BAWANA!V77)/4000</f>
        <v>0</v>
      </c>
      <c r="I80" s="54"/>
      <c r="J80" s="54">
        <f t="shared" si="9"/>
        <v>7.7489999999999989E-2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0.16500000000000001</v>
      </c>
      <c r="C81" s="54"/>
      <c r="D81" s="54">
        <f t="shared" si="8"/>
        <v>0.245</v>
      </c>
      <c r="E81" s="55"/>
      <c r="F81" s="43"/>
      <c r="G81" s="54">
        <f>(BAWANA!Q78+BAWANA!R78+BAWANA!S78+BAWANA!T78)/4000</f>
        <v>7.7489999999999989E-2</v>
      </c>
      <c r="H81" s="54">
        <f>(BAWANA!U78+BAWANA!V78)/4000</f>
        <v>0</v>
      </c>
      <c r="I81" s="54"/>
      <c r="J81" s="54">
        <f t="shared" si="9"/>
        <v>7.7489999999999989E-2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0.16500000000000001</v>
      </c>
      <c r="C82" s="54"/>
      <c r="D82" s="54">
        <f t="shared" si="8"/>
        <v>0.245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0.16500000000000001</v>
      </c>
      <c r="C83" s="54"/>
      <c r="D83" s="54">
        <f t="shared" si="8"/>
        <v>0.245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0.16500000000000001</v>
      </c>
      <c r="C84" s="54"/>
      <c r="D84" s="54">
        <f t="shared" si="8"/>
        <v>0.245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0.16500000000000001</v>
      </c>
      <c r="C85" s="54"/>
      <c r="D85" s="54">
        <f t="shared" si="8"/>
        <v>0.245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0.16500000000000001</v>
      </c>
      <c r="C86" s="54"/>
      <c r="D86" s="54">
        <f t="shared" si="8"/>
        <v>0.245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0.16500000000000001</v>
      </c>
      <c r="C87" s="54"/>
      <c r="D87" s="54">
        <f t="shared" si="8"/>
        <v>0.245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0.16500000000000001</v>
      </c>
      <c r="C88" s="54"/>
      <c r="D88" s="54">
        <f t="shared" si="8"/>
        <v>0.245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0.16500000000000001</v>
      </c>
      <c r="C89" s="54"/>
      <c r="D89" s="54">
        <f t="shared" si="8"/>
        <v>0.245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0.16500000000000001</v>
      </c>
      <c r="C90" s="54"/>
      <c r="D90" s="54">
        <f t="shared" si="8"/>
        <v>0.245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0.16500000000000001</v>
      </c>
      <c r="C91" s="54"/>
      <c r="D91" s="54">
        <f t="shared" si="8"/>
        <v>0.245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0.16500000000000001</v>
      </c>
      <c r="C92" s="54"/>
      <c r="D92" s="54">
        <f t="shared" si="8"/>
        <v>0.245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0.16500000000000001</v>
      </c>
      <c r="C93" s="54"/>
      <c r="D93" s="54">
        <f t="shared" si="8"/>
        <v>0.245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0.16500000000000001</v>
      </c>
      <c r="C94" s="54"/>
      <c r="D94" s="54">
        <f t="shared" si="8"/>
        <v>0.245</v>
      </c>
      <c r="E94" s="55"/>
      <c r="F94" s="43"/>
      <c r="G94" s="54">
        <f>(BAWANA!Q91+BAWANA!R91+BAWANA!S91+BAWANA!T91)/4000</f>
        <v>7.7499999999999999E-2</v>
      </c>
      <c r="H94" s="54">
        <f>(BAWANA!U91+BAWANA!V91)/4000</f>
        <v>0</v>
      </c>
      <c r="I94" s="54"/>
      <c r="J94" s="54">
        <f t="shared" si="9"/>
        <v>7.7499999999999999E-2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0.16500000000000001</v>
      </c>
      <c r="C95" s="54"/>
      <c r="D95" s="54">
        <f t="shared" si="8"/>
        <v>0.245</v>
      </c>
      <c r="E95" s="55"/>
      <c r="F95" s="43"/>
      <c r="G95" s="54">
        <f>(BAWANA!Q92+BAWANA!R92+BAWANA!S92+BAWANA!T92)/4000</f>
        <v>7.7499999999999999E-2</v>
      </c>
      <c r="H95" s="54">
        <f>(BAWANA!U92+BAWANA!V92)/4000</f>
        <v>0</v>
      </c>
      <c r="I95" s="54"/>
      <c r="J95" s="54">
        <f t="shared" si="9"/>
        <v>7.7499999999999999E-2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0.16500000000000001</v>
      </c>
      <c r="C96" s="54"/>
      <c r="D96" s="54">
        <f t="shared" si="8"/>
        <v>0.245</v>
      </c>
      <c r="E96" s="55"/>
      <c r="F96" s="43"/>
      <c r="G96" s="54">
        <f>(BAWANA!Q93+BAWANA!R93+BAWANA!S93+BAWANA!T93)/4000</f>
        <v>7.7499999999999999E-2</v>
      </c>
      <c r="H96" s="54">
        <f>(BAWANA!U93+BAWANA!V93)/4000</f>
        <v>0</v>
      </c>
      <c r="I96" s="54"/>
      <c r="J96" s="54">
        <f t="shared" si="9"/>
        <v>7.7499999999999999E-2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0.16500000000000001</v>
      </c>
      <c r="C97" s="54"/>
      <c r="D97" s="54">
        <f t="shared" si="8"/>
        <v>0.245</v>
      </c>
      <c r="E97" s="55"/>
      <c r="F97" s="43"/>
      <c r="G97" s="54">
        <f>(BAWANA!Q94+BAWANA!R94+BAWANA!S94+BAWANA!T94)/4000</f>
        <v>7.7499999999999999E-2</v>
      </c>
      <c r="H97" s="54">
        <f>(BAWANA!U94+BAWANA!V94)/4000</f>
        <v>0</v>
      </c>
      <c r="I97" s="54"/>
      <c r="J97" s="54">
        <f t="shared" si="9"/>
        <v>7.7499999999999999E-2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0.16500000000000001</v>
      </c>
      <c r="C98" s="54"/>
      <c r="D98" s="54">
        <f t="shared" si="8"/>
        <v>0.245</v>
      </c>
      <c r="E98" s="55"/>
      <c r="F98" s="43"/>
      <c r="G98" s="54">
        <f>(BAWANA!Q95+BAWANA!R95+BAWANA!S95+BAWANA!T95)/4000</f>
        <v>7.7499999999999999E-2</v>
      </c>
      <c r="H98" s="54">
        <f>(BAWANA!U95+BAWANA!V95)/4000</f>
        <v>0</v>
      </c>
      <c r="I98" s="54"/>
      <c r="J98" s="54">
        <f t="shared" si="9"/>
        <v>7.7499999999999999E-2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0.16500000000000001</v>
      </c>
      <c r="C99" s="54"/>
      <c r="D99" s="54">
        <f t="shared" si="8"/>
        <v>0.245</v>
      </c>
      <c r="E99" s="55"/>
      <c r="F99" s="43"/>
      <c r="G99" s="54">
        <f>(BAWANA!Q96+BAWANA!R96+BAWANA!S96+BAWANA!T96)/4000</f>
        <v>7.7499999999999999E-2</v>
      </c>
      <c r="H99" s="54">
        <f>(BAWANA!U96+BAWANA!V96)/4000</f>
        <v>0</v>
      </c>
      <c r="I99" s="54"/>
      <c r="J99" s="54">
        <f t="shared" si="9"/>
        <v>7.7499999999999999E-2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0.16500000000000001</v>
      </c>
      <c r="C100" s="54"/>
      <c r="D100" s="54">
        <f t="shared" si="8"/>
        <v>0.245</v>
      </c>
      <c r="E100" s="55"/>
      <c r="F100" s="43"/>
      <c r="G100" s="54">
        <f>(BAWANA!Q97+BAWANA!R97+BAWANA!S97+BAWANA!T97)/4000</f>
        <v>7.7499999999999999E-2</v>
      </c>
      <c r="H100" s="54">
        <f>(BAWANA!U97+BAWANA!V97)/4000</f>
        <v>0</v>
      </c>
      <c r="I100" s="54"/>
      <c r="J100" s="54">
        <f t="shared" si="9"/>
        <v>7.7499999999999999E-2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0.16500000000000001</v>
      </c>
      <c r="C101" s="54"/>
      <c r="D101" s="54">
        <f t="shared" si="8"/>
        <v>0.245</v>
      </c>
      <c r="E101" s="55"/>
      <c r="F101" s="43"/>
      <c r="G101" s="54">
        <f>(BAWANA!Q98+BAWANA!R98+BAWANA!S98+BAWANA!T98)/4000</f>
        <v>7.7499999999999999E-2</v>
      </c>
      <c r="H101" s="54">
        <f>(BAWANA!U98+BAWANA!V98)/4000</f>
        <v>0</v>
      </c>
      <c r="I101" s="54"/>
      <c r="J101" s="54">
        <f t="shared" si="9"/>
        <v>7.7499999999999999E-2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15.51999999999996</v>
      </c>
      <c r="C102" s="54">
        <f t="shared" si="14"/>
        <v>0</v>
      </c>
      <c r="D102" s="54">
        <f t="shared" si="14"/>
        <v>23.200000000000006</v>
      </c>
      <c r="E102" s="54">
        <f t="shared" si="14"/>
        <v>0</v>
      </c>
      <c r="F102" s="54">
        <f t="shared" si="14"/>
        <v>0</v>
      </c>
      <c r="G102" s="54">
        <f t="shared" si="14"/>
        <v>7.2003649999999935</v>
      </c>
      <c r="H102" s="54">
        <f t="shared" si="14"/>
        <v>0</v>
      </c>
      <c r="I102" s="54"/>
      <c r="J102" s="54">
        <f t="shared" si="14"/>
        <v>7.2003649999999935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44614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-55</v>
      </c>
      <c r="P3" s="95">
        <v>0</v>
      </c>
      <c r="Q3" s="95">
        <v>0</v>
      </c>
      <c r="R3" s="95">
        <v>-4</v>
      </c>
      <c r="S3" s="114">
        <v>0</v>
      </c>
      <c r="U3" s="115">
        <v>-59</v>
      </c>
      <c r="V3" s="116">
        <v>0</v>
      </c>
      <c r="W3">
        <v>0</v>
      </c>
      <c r="X3">
        <v>-55</v>
      </c>
      <c r="Y3">
        <v>-4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-60</v>
      </c>
      <c r="P4" s="88">
        <v>0</v>
      </c>
      <c r="Q4" s="88">
        <v>0</v>
      </c>
      <c r="R4" s="88">
        <v>-4</v>
      </c>
      <c r="S4" s="116">
        <v>0</v>
      </c>
      <c r="U4" s="115">
        <v>-64</v>
      </c>
      <c r="V4" s="116">
        <v>0</v>
      </c>
      <c r="W4">
        <v>0</v>
      </c>
      <c r="X4">
        <v>-60</v>
      </c>
      <c r="Y4">
        <v>-4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-24</v>
      </c>
      <c r="O5" s="88">
        <v>-30</v>
      </c>
      <c r="P5" s="88">
        <v>0</v>
      </c>
      <c r="Q5" s="88">
        <v>0</v>
      </c>
      <c r="R5" s="88">
        <v>-4</v>
      </c>
      <c r="S5" s="116">
        <v>0</v>
      </c>
      <c r="U5" s="115">
        <v>-58</v>
      </c>
      <c r="V5" s="116">
        <v>0</v>
      </c>
      <c r="W5">
        <v>-24</v>
      </c>
      <c r="X5">
        <v>-30</v>
      </c>
      <c r="Y5">
        <v>-4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-40</v>
      </c>
      <c r="P6" s="88">
        <v>0</v>
      </c>
      <c r="Q6" s="88">
        <v>0</v>
      </c>
      <c r="R6" s="88">
        <v>-4</v>
      </c>
      <c r="S6" s="116">
        <v>0</v>
      </c>
      <c r="U6" s="115">
        <v>-44</v>
      </c>
      <c r="V6" s="116">
        <v>0</v>
      </c>
      <c r="W6">
        <v>0</v>
      </c>
      <c r="X6">
        <v>-40</v>
      </c>
      <c r="Y6">
        <v>-4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-76</v>
      </c>
      <c r="O7" s="88">
        <v>-40</v>
      </c>
      <c r="P7" s="88">
        <v>0</v>
      </c>
      <c r="Q7" s="88">
        <v>0</v>
      </c>
      <c r="R7" s="88">
        <v>-1</v>
      </c>
      <c r="S7" s="116">
        <v>0</v>
      </c>
      <c r="U7" s="115">
        <v>-117</v>
      </c>
      <c r="V7" s="116">
        <v>0</v>
      </c>
      <c r="W7">
        <v>-76</v>
      </c>
      <c r="X7">
        <v>-40</v>
      </c>
      <c r="Y7">
        <v>-1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-57</v>
      </c>
      <c r="O8" s="88">
        <v>-40</v>
      </c>
      <c r="P8" s="88">
        <v>0</v>
      </c>
      <c r="Q8" s="88">
        <v>0</v>
      </c>
      <c r="R8" s="88">
        <v>-7</v>
      </c>
      <c r="S8" s="116">
        <v>0</v>
      </c>
      <c r="U8" s="115">
        <v>-104</v>
      </c>
      <c r="V8" s="116">
        <v>0</v>
      </c>
      <c r="W8">
        <v>-57</v>
      </c>
      <c r="X8">
        <v>-40</v>
      </c>
      <c r="Y8">
        <v>-7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9.65</v>
      </c>
      <c r="J9" s="88">
        <v>0</v>
      </c>
      <c r="K9" s="88">
        <v>0</v>
      </c>
      <c r="L9" s="88">
        <v>0</v>
      </c>
      <c r="M9" s="116">
        <v>0</v>
      </c>
      <c r="N9" s="115">
        <v>-55</v>
      </c>
      <c r="O9" s="88">
        <v>0</v>
      </c>
      <c r="P9" s="88">
        <v>-55</v>
      </c>
      <c r="Q9" s="88">
        <v>0</v>
      </c>
      <c r="R9" s="88">
        <v>-4</v>
      </c>
      <c r="S9" s="116">
        <v>0</v>
      </c>
      <c r="U9" s="115">
        <v>-114</v>
      </c>
      <c r="V9" s="116">
        <v>9.65</v>
      </c>
      <c r="W9">
        <v>-55</v>
      </c>
      <c r="X9">
        <v>9.65</v>
      </c>
      <c r="Y9">
        <v>-4</v>
      </c>
      <c r="Z9">
        <v>0</v>
      </c>
      <c r="AA9">
        <v>-55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-23</v>
      </c>
      <c r="O10" s="88">
        <v>-25</v>
      </c>
      <c r="P10" s="88">
        <v>0</v>
      </c>
      <c r="Q10" s="88">
        <v>0</v>
      </c>
      <c r="R10" s="88">
        <v>-4</v>
      </c>
      <c r="S10" s="116">
        <v>0</v>
      </c>
      <c r="U10" s="115">
        <v>-52</v>
      </c>
      <c r="V10" s="116">
        <v>0</v>
      </c>
      <c r="W10">
        <v>-23</v>
      </c>
      <c r="X10">
        <v>-25</v>
      </c>
      <c r="Y10">
        <v>-4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-5</v>
      </c>
      <c r="O11" s="88">
        <v>-15</v>
      </c>
      <c r="P11" s="88">
        <v>0</v>
      </c>
      <c r="Q11" s="88">
        <v>0</v>
      </c>
      <c r="R11" s="88">
        <v>-4</v>
      </c>
      <c r="S11" s="116">
        <v>0</v>
      </c>
      <c r="U11" s="115">
        <v>-24</v>
      </c>
      <c r="V11" s="116">
        <v>0</v>
      </c>
      <c r="W11">
        <v>-5</v>
      </c>
      <c r="X11">
        <v>-15</v>
      </c>
      <c r="Y11">
        <v>-4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-11</v>
      </c>
      <c r="O12" s="88">
        <v>-15</v>
      </c>
      <c r="P12" s="88">
        <v>0</v>
      </c>
      <c r="Q12" s="88">
        <v>0</v>
      </c>
      <c r="R12" s="88">
        <v>-4</v>
      </c>
      <c r="S12" s="116">
        <v>0</v>
      </c>
      <c r="U12" s="115">
        <v>-30</v>
      </c>
      <c r="V12" s="116">
        <v>0</v>
      </c>
      <c r="W12">
        <v>-11</v>
      </c>
      <c r="X12">
        <v>-15</v>
      </c>
      <c r="Y12">
        <v>-4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-38</v>
      </c>
      <c r="O13" s="88">
        <v>-15</v>
      </c>
      <c r="P13" s="88">
        <v>0</v>
      </c>
      <c r="Q13" s="88">
        <v>0</v>
      </c>
      <c r="R13" s="88">
        <v>-2</v>
      </c>
      <c r="S13" s="116">
        <v>0</v>
      </c>
      <c r="U13" s="115">
        <v>-55</v>
      </c>
      <c r="V13" s="116">
        <v>0</v>
      </c>
      <c r="W13">
        <v>-38</v>
      </c>
      <c r="X13">
        <v>-15</v>
      </c>
      <c r="Y13">
        <v>-2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-15</v>
      </c>
      <c r="P14" s="88">
        <v>0</v>
      </c>
      <c r="Q14" s="88">
        <v>0</v>
      </c>
      <c r="R14" s="88">
        <v>-7</v>
      </c>
      <c r="S14" s="116">
        <v>0</v>
      </c>
      <c r="U14" s="115">
        <v>-22</v>
      </c>
      <c r="V14" s="116">
        <v>0</v>
      </c>
      <c r="W14">
        <v>0</v>
      </c>
      <c r="X14">
        <v>-15</v>
      </c>
      <c r="Y14">
        <v>-7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9.65</v>
      </c>
      <c r="J15" s="88">
        <v>0</v>
      </c>
      <c r="K15" s="88">
        <v>0</v>
      </c>
      <c r="L15" s="88">
        <v>0</v>
      </c>
      <c r="M15" s="116">
        <v>0</v>
      </c>
      <c r="N15" s="115">
        <v>-20</v>
      </c>
      <c r="O15" s="88">
        <v>0</v>
      </c>
      <c r="P15" s="88">
        <v>-40</v>
      </c>
      <c r="Q15" s="88">
        <v>0</v>
      </c>
      <c r="R15" s="88">
        <v>-5</v>
      </c>
      <c r="S15" s="116">
        <v>0</v>
      </c>
      <c r="U15" s="115">
        <v>-65</v>
      </c>
      <c r="V15" s="116">
        <v>9.65</v>
      </c>
      <c r="W15">
        <v>-20</v>
      </c>
      <c r="X15">
        <v>9.65</v>
      </c>
      <c r="Y15">
        <v>-5</v>
      </c>
      <c r="Z15">
        <v>0</v>
      </c>
      <c r="AA15">
        <v>-40</v>
      </c>
    </row>
    <row r="16" spans="1:27">
      <c r="G16" t="s">
        <v>58</v>
      </c>
      <c r="H16" s="115">
        <v>0</v>
      </c>
      <c r="I16" s="88">
        <v>62.71</v>
      </c>
      <c r="J16" s="88">
        <v>0</v>
      </c>
      <c r="K16" s="88">
        <v>0</v>
      </c>
      <c r="L16" s="88">
        <v>0</v>
      </c>
      <c r="M16" s="116">
        <v>0</v>
      </c>
      <c r="N16" s="115">
        <v>-8.5500000000000007</v>
      </c>
      <c r="O16" s="88">
        <v>0</v>
      </c>
      <c r="P16" s="88">
        <v>0</v>
      </c>
      <c r="Q16" s="88">
        <v>0</v>
      </c>
      <c r="R16" s="88">
        <v>-4</v>
      </c>
      <c r="S16" s="116">
        <v>0</v>
      </c>
      <c r="U16" s="115">
        <v>-12.55</v>
      </c>
      <c r="V16" s="116">
        <v>62.71</v>
      </c>
      <c r="W16">
        <v>-8.5500000000000007</v>
      </c>
      <c r="X16">
        <v>62.71</v>
      </c>
      <c r="Y16">
        <v>-4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-25</v>
      </c>
      <c r="P17" s="88">
        <v>0</v>
      </c>
      <c r="Q17" s="88">
        <v>0</v>
      </c>
      <c r="R17" s="88">
        <v>-4</v>
      </c>
      <c r="S17" s="116">
        <v>0</v>
      </c>
      <c r="U17" s="115">
        <v>-29</v>
      </c>
      <c r="V17" s="116">
        <v>0</v>
      </c>
      <c r="W17">
        <v>0</v>
      </c>
      <c r="X17">
        <v>-25</v>
      </c>
      <c r="Y17">
        <v>-4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-10</v>
      </c>
      <c r="P18" s="88">
        <v>0</v>
      </c>
      <c r="Q18" s="88">
        <v>0</v>
      </c>
      <c r="R18" s="88">
        <v>-4</v>
      </c>
      <c r="S18" s="116">
        <v>0</v>
      </c>
      <c r="U18" s="115">
        <v>-14</v>
      </c>
      <c r="V18" s="116">
        <v>0</v>
      </c>
      <c r="W18">
        <v>0</v>
      </c>
      <c r="X18">
        <v>-10</v>
      </c>
      <c r="Y18">
        <v>-4</v>
      </c>
      <c r="Z18">
        <v>0</v>
      </c>
      <c r="AA18">
        <v>0</v>
      </c>
    </row>
    <row r="19" spans="7:27">
      <c r="G19" t="s">
        <v>61</v>
      </c>
      <c r="H19" s="115">
        <v>23.15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-15</v>
      </c>
      <c r="P19" s="88">
        <v>0</v>
      </c>
      <c r="Q19" s="88">
        <v>0</v>
      </c>
      <c r="R19" s="88">
        <v>-1</v>
      </c>
      <c r="S19" s="116">
        <v>0</v>
      </c>
      <c r="U19" s="115">
        <v>-16</v>
      </c>
      <c r="V19" s="116">
        <v>23.15</v>
      </c>
      <c r="W19">
        <v>23.15</v>
      </c>
      <c r="X19">
        <v>-15</v>
      </c>
      <c r="Y19">
        <v>-1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-13</v>
      </c>
      <c r="O20" s="88">
        <v>-15</v>
      </c>
      <c r="P20" s="88">
        <v>0</v>
      </c>
      <c r="Q20" s="88">
        <v>0</v>
      </c>
      <c r="R20" s="88">
        <v>-6</v>
      </c>
      <c r="S20" s="116">
        <v>0</v>
      </c>
      <c r="U20" s="115">
        <v>-34</v>
      </c>
      <c r="V20" s="116">
        <v>0</v>
      </c>
      <c r="W20">
        <v>-13</v>
      </c>
      <c r="X20">
        <v>-15</v>
      </c>
      <c r="Y20">
        <v>-6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-25</v>
      </c>
      <c r="O21" s="88">
        <v>-15</v>
      </c>
      <c r="P21" s="88">
        <v>0</v>
      </c>
      <c r="Q21" s="88">
        <v>0</v>
      </c>
      <c r="R21" s="88">
        <v>-3</v>
      </c>
      <c r="S21" s="116">
        <v>0</v>
      </c>
      <c r="U21" s="115">
        <v>-43</v>
      </c>
      <c r="V21" s="116">
        <v>0</v>
      </c>
      <c r="W21">
        <v>-25</v>
      </c>
      <c r="X21">
        <v>-15</v>
      </c>
      <c r="Y21">
        <v>-3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-10</v>
      </c>
      <c r="P22" s="88">
        <v>0</v>
      </c>
      <c r="Q22" s="88">
        <v>0</v>
      </c>
      <c r="R22" s="88">
        <v>-2</v>
      </c>
      <c r="S22" s="116">
        <v>0</v>
      </c>
      <c r="U22" s="115">
        <v>-12</v>
      </c>
      <c r="V22" s="116">
        <v>0</v>
      </c>
      <c r="W22">
        <v>0</v>
      </c>
      <c r="X22">
        <v>-10</v>
      </c>
      <c r="Y22">
        <v>-2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9.65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-1</v>
      </c>
      <c r="S23" s="116">
        <v>0</v>
      </c>
      <c r="U23" s="115">
        <v>-1</v>
      </c>
      <c r="V23" s="116">
        <v>9.65</v>
      </c>
      <c r="W23">
        <v>0</v>
      </c>
      <c r="X23">
        <v>9.65</v>
      </c>
      <c r="Y23">
        <v>-1</v>
      </c>
      <c r="Z23">
        <v>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-108.01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-108.01</v>
      </c>
      <c r="V25" s="116">
        <v>0</v>
      </c>
      <c r="W25">
        <v>-108.01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-132.12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-132.12</v>
      </c>
      <c r="V26" s="116">
        <v>0</v>
      </c>
      <c r="W26">
        <v>-132.12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-15</v>
      </c>
      <c r="Q27" s="88">
        <v>0</v>
      </c>
      <c r="R27" s="88">
        <v>0</v>
      </c>
      <c r="S27" s="116">
        <v>0</v>
      </c>
      <c r="U27" s="115">
        <v>-15</v>
      </c>
      <c r="V27" s="116">
        <v>0</v>
      </c>
      <c r="W27">
        <v>0</v>
      </c>
      <c r="X27">
        <v>0</v>
      </c>
      <c r="Y27">
        <v>0</v>
      </c>
      <c r="Z27">
        <v>0</v>
      </c>
      <c r="AA27">
        <v>-15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4.82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4.82</v>
      </c>
      <c r="W28">
        <v>0</v>
      </c>
      <c r="X28">
        <v>0</v>
      </c>
      <c r="Y28">
        <v>0</v>
      </c>
      <c r="Z28">
        <v>4.82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4.82</v>
      </c>
      <c r="L29" s="88">
        <v>0</v>
      </c>
      <c r="M29" s="116">
        <v>0</v>
      </c>
      <c r="N29" s="115">
        <v>-30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-30</v>
      </c>
      <c r="V29" s="116">
        <v>4.82</v>
      </c>
      <c r="W29">
        <v>-30</v>
      </c>
      <c r="X29">
        <v>0</v>
      </c>
      <c r="Y29">
        <v>0</v>
      </c>
      <c r="Z29">
        <v>4.82</v>
      </c>
      <c r="AA29">
        <v>0</v>
      </c>
    </row>
    <row r="30" spans="7:27">
      <c r="G30" t="s">
        <v>72</v>
      </c>
      <c r="H30" s="115">
        <v>0</v>
      </c>
      <c r="I30" s="88">
        <v>77.180000000000007</v>
      </c>
      <c r="J30" s="88">
        <v>0</v>
      </c>
      <c r="K30" s="88">
        <v>4.82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82</v>
      </c>
      <c r="W30">
        <v>0</v>
      </c>
      <c r="X30">
        <v>77.180000000000007</v>
      </c>
      <c r="Y30">
        <v>0</v>
      </c>
      <c r="Z30">
        <v>4.82</v>
      </c>
      <c r="AA30">
        <v>0</v>
      </c>
    </row>
    <row r="31" spans="7:27">
      <c r="G31" t="s">
        <v>73</v>
      </c>
      <c r="H31" s="115">
        <v>0</v>
      </c>
      <c r="I31" s="88">
        <v>77.180000000000007</v>
      </c>
      <c r="J31" s="88">
        <v>0</v>
      </c>
      <c r="K31" s="88">
        <v>4.82</v>
      </c>
      <c r="L31" s="88">
        <v>3.86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85.86</v>
      </c>
      <c r="W31">
        <v>0</v>
      </c>
      <c r="X31">
        <v>77.180000000000007</v>
      </c>
      <c r="Y31">
        <v>3.86</v>
      </c>
      <c r="Z31">
        <v>4.82</v>
      </c>
      <c r="AA31">
        <v>0</v>
      </c>
    </row>
    <row r="32" spans="7:27">
      <c r="G32" t="s">
        <v>74</v>
      </c>
      <c r="H32" s="115">
        <v>0</v>
      </c>
      <c r="I32" s="88">
        <v>110.94</v>
      </c>
      <c r="J32" s="88">
        <v>0</v>
      </c>
      <c r="K32" s="88">
        <v>2.89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113.83</v>
      </c>
      <c r="W32">
        <v>0</v>
      </c>
      <c r="X32">
        <v>110.94</v>
      </c>
      <c r="Y32">
        <v>0</v>
      </c>
      <c r="Z32">
        <v>2.89</v>
      </c>
      <c r="AA32">
        <v>0</v>
      </c>
    </row>
    <row r="33" spans="7:27">
      <c r="G33" t="s">
        <v>75</v>
      </c>
      <c r="H33" s="115">
        <v>0</v>
      </c>
      <c r="I33" s="88">
        <v>115.77</v>
      </c>
      <c r="J33" s="88">
        <v>0</v>
      </c>
      <c r="K33" s="88">
        <v>4.82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-4</v>
      </c>
      <c r="S33" s="116">
        <v>0</v>
      </c>
      <c r="U33" s="115">
        <v>-4</v>
      </c>
      <c r="V33" s="116">
        <v>120.59</v>
      </c>
      <c r="W33">
        <v>0</v>
      </c>
      <c r="X33">
        <v>115.77</v>
      </c>
      <c r="Y33">
        <v>-4</v>
      </c>
      <c r="Z33">
        <v>4.82</v>
      </c>
      <c r="AA33">
        <v>0</v>
      </c>
    </row>
    <row r="34" spans="7:27">
      <c r="G34" t="s">
        <v>76</v>
      </c>
      <c r="H34" s="115">
        <v>0</v>
      </c>
      <c r="I34" s="88">
        <v>96.47</v>
      </c>
      <c r="J34" s="88">
        <v>0</v>
      </c>
      <c r="K34" s="88">
        <v>14.47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-4</v>
      </c>
      <c r="S34" s="116">
        <v>0</v>
      </c>
      <c r="U34" s="115">
        <v>-4</v>
      </c>
      <c r="V34" s="116">
        <v>110.94</v>
      </c>
      <c r="W34">
        <v>0</v>
      </c>
      <c r="X34">
        <v>96.47</v>
      </c>
      <c r="Y34">
        <v>-4</v>
      </c>
      <c r="Z34">
        <v>14.47</v>
      </c>
      <c r="AA34">
        <v>0</v>
      </c>
    </row>
    <row r="35" spans="7:27">
      <c r="G35" t="s">
        <v>77</v>
      </c>
      <c r="H35" s="115">
        <v>0</v>
      </c>
      <c r="I35" s="88">
        <v>57.88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-4</v>
      </c>
      <c r="S35" s="116">
        <v>0</v>
      </c>
      <c r="U35" s="115">
        <v>-4</v>
      </c>
      <c r="V35" s="116">
        <v>57.88</v>
      </c>
      <c r="W35">
        <v>0</v>
      </c>
      <c r="X35">
        <v>57.88</v>
      </c>
      <c r="Y35">
        <v>-4</v>
      </c>
      <c r="Z35">
        <v>0</v>
      </c>
      <c r="AA35">
        <v>0</v>
      </c>
    </row>
    <row r="36" spans="7:27">
      <c r="G36" t="s">
        <v>78</v>
      </c>
      <c r="H36" s="115">
        <v>0</v>
      </c>
      <c r="I36" s="88">
        <v>33.76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-4</v>
      </c>
      <c r="S36" s="116">
        <v>0</v>
      </c>
      <c r="U36" s="115">
        <v>-4</v>
      </c>
      <c r="V36" s="116">
        <v>33.76</v>
      </c>
      <c r="W36">
        <v>0</v>
      </c>
      <c r="X36">
        <v>33.76</v>
      </c>
      <c r="Y36">
        <v>-4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28.94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-30</v>
      </c>
      <c r="Q37" s="88">
        <v>0</v>
      </c>
      <c r="R37" s="88">
        <v>0</v>
      </c>
      <c r="S37" s="116">
        <v>0</v>
      </c>
      <c r="U37" s="115">
        <v>-30</v>
      </c>
      <c r="V37" s="116">
        <v>28.94</v>
      </c>
      <c r="W37">
        <v>0</v>
      </c>
      <c r="X37">
        <v>28.94</v>
      </c>
      <c r="Y37">
        <v>0</v>
      </c>
      <c r="Z37">
        <v>0</v>
      </c>
      <c r="AA37">
        <v>-30</v>
      </c>
    </row>
    <row r="38" spans="7:27">
      <c r="G38" t="s">
        <v>80</v>
      </c>
      <c r="H38" s="115">
        <v>0</v>
      </c>
      <c r="I38" s="88">
        <v>19.29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-1</v>
      </c>
      <c r="S38" s="116">
        <v>0</v>
      </c>
      <c r="U38" s="115">
        <v>-1</v>
      </c>
      <c r="V38" s="116">
        <v>19.29</v>
      </c>
      <c r="W38">
        <v>0</v>
      </c>
      <c r="X38">
        <v>19.29</v>
      </c>
      <c r="Y38">
        <v>-1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38.590000000000003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-4</v>
      </c>
      <c r="S39" s="116">
        <v>0</v>
      </c>
      <c r="U39" s="115">
        <v>-4</v>
      </c>
      <c r="V39" s="116">
        <v>38.590000000000003</v>
      </c>
      <c r="W39">
        <v>0</v>
      </c>
      <c r="X39">
        <v>38.590000000000003</v>
      </c>
      <c r="Y39">
        <v>-4</v>
      </c>
      <c r="Z39">
        <v>0</v>
      </c>
      <c r="AA39">
        <v>0</v>
      </c>
    </row>
    <row r="40" spans="7:27">
      <c r="G40" t="s">
        <v>82</v>
      </c>
      <c r="H40" s="115">
        <v>0</v>
      </c>
      <c r="I40" s="88">
        <v>4.82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-4</v>
      </c>
      <c r="S40" s="116">
        <v>0</v>
      </c>
      <c r="U40" s="115">
        <v>-4</v>
      </c>
      <c r="V40" s="116">
        <v>4.82</v>
      </c>
      <c r="W40">
        <v>0</v>
      </c>
      <c r="X40">
        <v>4.82</v>
      </c>
      <c r="Y40">
        <v>-4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9.65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-4</v>
      </c>
      <c r="S41" s="116">
        <v>0</v>
      </c>
      <c r="U41" s="115">
        <v>-4</v>
      </c>
      <c r="V41" s="116">
        <v>9.65</v>
      </c>
      <c r="W41">
        <v>0</v>
      </c>
      <c r="X41">
        <v>9.65</v>
      </c>
      <c r="Y41">
        <v>-4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9.65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-4</v>
      </c>
      <c r="S42" s="116">
        <v>0</v>
      </c>
      <c r="U42" s="115">
        <v>-4</v>
      </c>
      <c r="V42" s="116">
        <v>9.65</v>
      </c>
      <c r="W42">
        <v>0</v>
      </c>
      <c r="X42">
        <v>9.65</v>
      </c>
      <c r="Y42">
        <v>-4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14.47</v>
      </c>
      <c r="J43" s="88">
        <v>0</v>
      </c>
      <c r="K43" s="88">
        <v>0</v>
      </c>
      <c r="L43" s="88">
        <v>0</v>
      </c>
      <c r="M43" s="116">
        <v>0</v>
      </c>
      <c r="N43" s="115">
        <v>-67</v>
      </c>
      <c r="O43" s="88">
        <v>0</v>
      </c>
      <c r="P43" s="88">
        <v>-50</v>
      </c>
      <c r="Q43" s="88">
        <v>0</v>
      </c>
      <c r="R43" s="88">
        <v>0</v>
      </c>
      <c r="S43" s="116">
        <v>0</v>
      </c>
      <c r="U43" s="115">
        <v>-117</v>
      </c>
      <c r="V43" s="116">
        <v>14.47</v>
      </c>
      <c r="W43">
        <v>-67</v>
      </c>
      <c r="X43">
        <v>14.47</v>
      </c>
      <c r="Y43">
        <v>0</v>
      </c>
      <c r="Z43">
        <v>0</v>
      </c>
      <c r="AA43">
        <v>-50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-39</v>
      </c>
      <c r="O44" s="88">
        <v>-25</v>
      </c>
      <c r="P44" s="88">
        <v>0</v>
      </c>
      <c r="Q44" s="88">
        <v>0</v>
      </c>
      <c r="R44" s="88">
        <v>0</v>
      </c>
      <c r="S44" s="116">
        <v>0</v>
      </c>
      <c r="U44" s="115">
        <v>-64</v>
      </c>
      <c r="V44" s="116">
        <v>0</v>
      </c>
      <c r="W44">
        <v>-39</v>
      </c>
      <c r="X44">
        <v>-25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24.12</v>
      </c>
      <c r="J45" s="88">
        <v>0</v>
      </c>
      <c r="K45" s="88">
        <v>0</v>
      </c>
      <c r="L45" s="88">
        <v>0</v>
      </c>
      <c r="M45" s="116">
        <v>0</v>
      </c>
      <c r="N45" s="115">
        <v>-10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-10</v>
      </c>
      <c r="V45" s="116">
        <v>24.12</v>
      </c>
      <c r="W45">
        <v>-10</v>
      </c>
      <c r="X45">
        <v>24.12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9.65</v>
      </c>
      <c r="J46" s="88">
        <v>0</v>
      </c>
      <c r="K46" s="88">
        <v>0</v>
      </c>
      <c r="L46" s="88">
        <v>0</v>
      </c>
      <c r="M46" s="116">
        <v>0</v>
      </c>
      <c r="N46" s="115">
        <v>-26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-26</v>
      </c>
      <c r="V46" s="116">
        <v>9.65</v>
      </c>
      <c r="W46">
        <v>-26</v>
      </c>
      <c r="X46">
        <v>9.65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1.93</v>
      </c>
      <c r="L47" s="88">
        <v>0</v>
      </c>
      <c r="M47" s="116">
        <v>0</v>
      </c>
      <c r="N47" s="115">
        <v>-63</v>
      </c>
      <c r="O47" s="88">
        <v>0</v>
      </c>
      <c r="P47" s="88">
        <v>-50</v>
      </c>
      <c r="Q47" s="88">
        <v>0</v>
      </c>
      <c r="R47" s="88">
        <v>0</v>
      </c>
      <c r="S47" s="116">
        <v>0</v>
      </c>
      <c r="U47" s="115">
        <v>-113</v>
      </c>
      <c r="V47" s="116">
        <v>1.93</v>
      </c>
      <c r="W47">
        <v>-63</v>
      </c>
      <c r="X47">
        <v>0</v>
      </c>
      <c r="Y47">
        <v>0</v>
      </c>
      <c r="Z47">
        <v>1.93</v>
      </c>
      <c r="AA47">
        <v>-50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33.76</v>
      </c>
      <c r="L48" s="88">
        <v>0</v>
      </c>
      <c r="M48" s="116">
        <v>0</v>
      </c>
      <c r="N48" s="115">
        <v>-32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-32</v>
      </c>
      <c r="V48" s="116">
        <v>33.76</v>
      </c>
      <c r="W48">
        <v>-32</v>
      </c>
      <c r="X48">
        <v>0</v>
      </c>
      <c r="Y48">
        <v>0</v>
      </c>
      <c r="Z48">
        <v>33.76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33.770000000000003</v>
      </c>
      <c r="L49" s="88">
        <v>0.48</v>
      </c>
      <c r="M49" s="116">
        <v>0</v>
      </c>
      <c r="N49" s="115">
        <v>-32</v>
      </c>
      <c r="O49" s="88">
        <v>-22</v>
      </c>
      <c r="P49" s="88">
        <v>-60</v>
      </c>
      <c r="Q49" s="88">
        <v>0</v>
      </c>
      <c r="R49" s="88">
        <v>0</v>
      </c>
      <c r="S49" s="116">
        <v>0</v>
      </c>
      <c r="U49" s="115">
        <v>-114</v>
      </c>
      <c r="V49" s="116">
        <v>34.25</v>
      </c>
      <c r="W49">
        <v>-32</v>
      </c>
      <c r="X49">
        <v>-22</v>
      </c>
      <c r="Y49">
        <v>0.48</v>
      </c>
      <c r="Z49">
        <v>33.770000000000003</v>
      </c>
      <c r="AA49">
        <v>-60</v>
      </c>
    </row>
    <row r="50" spans="7:27">
      <c r="G50" t="s">
        <v>92</v>
      </c>
      <c r="H50" s="115">
        <v>0</v>
      </c>
      <c r="I50" s="88">
        <v>24.12</v>
      </c>
      <c r="J50" s="88">
        <v>0</v>
      </c>
      <c r="K50" s="88">
        <v>33.76</v>
      </c>
      <c r="L50" s="88">
        <v>0</v>
      </c>
      <c r="M50" s="116">
        <v>0</v>
      </c>
      <c r="N50" s="115">
        <v>0</v>
      </c>
      <c r="O50" s="88">
        <v>0</v>
      </c>
      <c r="P50" s="88">
        <v>-10</v>
      </c>
      <c r="Q50" s="88">
        <v>0</v>
      </c>
      <c r="R50" s="88">
        <v>-3</v>
      </c>
      <c r="S50" s="116">
        <v>0</v>
      </c>
      <c r="U50" s="115">
        <v>-13</v>
      </c>
      <c r="V50" s="116">
        <v>57.88</v>
      </c>
      <c r="W50">
        <v>0</v>
      </c>
      <c r="X50">
        <v>24.12</v>
      </c>
      <c r="Y50">
        <v>-3</v>
      </c>
      <c r="Z50">
        <v>33.76</v>
      </c>
      <c r="AA50">
        <v>-10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9.65</v>
      </c>
      <c r="L51" s="88">
        <v>0</v>
      </c>
      <c r="M51" s="116">
        <v>0</v>
      </c>
      <c r="N51" s="115">
        <v>0</v>
      </c>
      <c r="O51" s="88">
        <v>-35</v>
      </c>
      <c r="P51" s="88">
        <v>-55</v>
      </c>
      <c r="Q51" s="88">
        <v>0</v>
      </c>
      <c r="R51" s="88">
        <v>-1</v>
      </c>
      <c r="S51" s="116">
        <v>0</v>
      </c>
      <c r="U51" s="115">
        <v>-91</v>
      </c>
      <c r="V51" s="116">
        <v>9.65</v>
      </c>
      <c r="W51">
        <v>0</v>
      </c>
      <c r="X51">
        <v>-35</v>
      </c>
      <c r="Y51">
        <v>-1</v>
      </c>
      <c r="Z51">
        <v>9.65</v>
      </c>
      <c r="AA51">
        <v>-55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33.76</v>
      </c>
      <c r="L52" s="88">
        <v>0</v>
      </c>
      <c r="M52" s="116">
        <v>0</v>
      </c>
      <c r="N52" s="115">
        <v>0</v>
      </c>
      <c r="O52" s="88">
        <v>-10</v>
      </c>
      <c r="P52" s="88">
        <v>0</v>
      </c>
      <c r="Q52" s="88">
        <v>0</v>
      </c>
      <c r="R52" s="88">
        <v>-1</v>
      </c>
      <c r="S52" s="116">
        <v>0</v>
      </c>
      <c r="U52" s="115">
        <v>-11</v>
      </c>
      <c r="V52" s="116">
        <v>33.76</v>
      </c>
      <c r="W52">
        <v>0</v>
      </c>
      <c r="X52">
        <v>-10</v>
      </c>
      <c r="Y52">
        <v>-1</v>
      </c>
      <c r="Z52">
        <v>33.76</v>
      </c>
      <c r="AA52">
        <v>0</v>
      </c>
    </row>
    <row r="53" spans="7:27">
      <c r="G53" t="s">
        <v>95</v>
      </c>
      <c r="H53" s="115">
        <v>5.79</v>
      </c>
      <c r="I53" s="88">
        <v>14.47</v>
      </c>
      <c r="J53" s="88">
        <v>0</v>
      </c>
      <c r="K53" s="88">
        <v>33.76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-2</v>
      </c>
      <c r="S53" s="116">
        <v>0</v>
      </c>
      <c r="U53" s="115">
        <v>-2</v>
      </c>
      <c r="V53" s="116">
        <v>54.02</v>
      </c>
      <c r="W53">
        <v>5.79</v>
      </c>
      <c r="X53">
        <v>14.47</v>
      </c>
      <c r="Y53">
        <v>-2</v>
      </c>
      <c r="Z53">
        <v>33.76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24.12</v>
      </c>
      <c r="K54" s="88">
        <v>28.94</v>
      </c>
      <c r="L54" s="88">
        <v>0</v>
      </c>
      <c r="M54" s="116">
        <v>0</v>
      </c>
      <c r="N54" s="115">
        <v>0</v>
      </c>
      <c r="O54" s="88">
        <v>-10</v>
      </c>
      <c r="P54" s="88">
        <v>0</v>
      </c>
      <c r="Q54" s="88">
        <v>0</v>
      </c>
      <c r="R54" s="88">
        <v>-2</v>
      </c>
      <c r="S54" s="116">
        <v>0</v>
      </c>
      <c r="U54" s="115">
        <v>-12</v>
      </c>
      <c r="V54" s="116">
        <v>53.06</v>
      </c>
      <c r="W54">
        <v>0</v>
      </c>
      <c r="X54">
        <v>-10</v>
      </c>
      <c r="Y54">
        <v>-2</v>
      </c>
      <c r="Z54">
        <v>28.94</v>
      </c>
      <c r="AA54">
        <v>24.12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1.93</v>
      </c>
      <c r="L55" s="88">
        <v>0</v>
      </c>
      <c r="M55" s="116">
        <v>0</v>
      </c>
      <c r="N55" s="115">
        <v>-4.8499999999999996</v>
      </c>
      <c r="O55" s="88">
        <v>-48</v>
      </c>
      <c r="P55" s="88">
        <v>-80</v>
      </c>
      <c r="Q55" s="88">
        <v>0</v>
      </c>
      <c r="R55" s="88">
        <v>0</v>
      </c>
      <c r="S55" s="116">
        <v>0</v>
      </c>
      <c r="U55" s="115">
        <v>-132.85</v>
      </c>
      <c r="V55" s="116">
        <v>1.93</v>
      </c>
      <c r="W55">
        <v>-4.8499999999999996</v>
      </c>
      <c r="X55">
        <v>-48</v>
      </c>
      <c r="Y55">
        <v>0</v>
      </c>
      <c r="Z55">
        <v>1.93</v>
      </c>
      <c r="AA55">
        <v>-80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9.65</v>
      </c>
      <c r="L56" s="88">
        <v>0</v>
      </c>
      <c r="M56" s="116">
        <v>0</v>
      </c>
      <c r="N56" s="115">
        <v>-5.36</v>
      </c>
      <c r="O56" s="88">
        <v>-35</v>
      </c>
      <c r="P56" s="88">
        <v>-75</v>
      </c>
      <c r="Q56" s="88">
        <v>0</v>
      </c>
      <c r="R56" s="88">
        <v>0</v>
      </c>
      <c r="S56" s="116">
        <v>0</v>
      </c>
      <c r="U56" s="115">
        <v>-115.36</v>
      </c>
      <c r="V56" s="116">
        <v>9.65</v>
      </c>
      <c r="W56">
        <v>-5.36</v>
      </c>
      <c r="X56">
        <v>-35</v>
      </c>
      <c r="Y56">
        <v>0</v>
      </c>
      <c r="Z56">
        <v>9.65</v>
      </c>
      <c r="AA56">
        <v>-75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24.12</v>
      </c>
      <c r="L57" s="88">
        <v>0</v>
      </c>
      <c r="M57" s="116">
        <v>0</v>
      </c>
      <c r="N57" s="115">
        <v>0</v>
      </c>
      <c r="O57" s="88">
        <v>-40</v>
      </c>
      <c r="P57" s="88">
        <v>-30</v>
      </c>
      <c r="Q57" s="88">
        <v>0</v>
      </c>
      <c r="R57" s="88">
        <v>-3</v>
      </c>
      <c r="S57" s="116">
        <v>0</v>
      </c>
      <c r="U57" s="115">
        <v>-73</v>
      </c>
      <c r="V57" s="116">
        <v>24.12</v>
      </c>
      <c r="W57">
        <v>0</v>
      </c>
      <c r="X57">
        <v>-40</v>
      </c>
      <c r="Y57">
        <v>-3</v>
      </c>
      <c r="Z57">
        <v>24.12</v>
      </c>
      <c r="AA57">
        <v>-30</v>
      </c>
    </row>
    <row r="58" spans="7:27">
      <c r="G58" t="s">
        <v>100</v>
      </c>
      <c r="H58" s="115">
        <v>22.48</v>
      </c>
      <c r="I58" s="88">
        <v>0</v>
      </c>
      <c r="J58" s="88">
        <v>0</v>
      </c>
      <c r="K58" s="88">
        <v>24.12</v>
      </c>
      <c r="L58" s="88">
        <v>0</v>
      </c>
      <c r="M58" s="116">
        <v>0</v>
      </c>
      <c r="N58" s="115">
        <v>0</v>
      </c>
      <c r="O58" s="88">
        <v>-35</v>
      </c>
      <c r="P58" s="88">
        <v>-15</v>
      </c>
      <c r="Q58" s="88">
        <v>0</v>
      </c>
      <c r="R58" s="88">
        <v>-4</v>
      </c>
      <c r="S58" s="116">
        <v>0</v>
      </c>
      <c r="U58" s="115">
        <v>-54</v>
      </c>
      <c r="V58" s="116">
        <v>46.6</v>
      </c>
      <c r="W58">
        <v>22.48</v>
      </c>
      <c r="X58">
        <v>-35</v>
      </c>
      <c r="Y58">
        <v>-4</v>
      </c>
      <c r="Z58">
        <v>24.12</v>
      </c>
      <c r="AA58">
        <v>-15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24.12</v>
      </c>
      <c r="L59" s="88">
        <v>0</v>
      </c>
      <c r="M59" s="116">
        <v>0</v>
      </c>
      <c r="N59" s="115">
        <v>-13.2</v>
      </c>
      <c r="O59" s="88">
        <v>-40</v>
      </c>
      <c r="P59" s="88">
        <v>-55</v>
      </c>
      <c r="Q59" s="88">
        <v>0</v>
      </c>
      <c r="R59" s="88">
        <v>-6</v>
      </c>
      <c r="S59" s="116">
        <v>0</v>
      </c>
      <c r="U59" s="115">
        <v>-114.2</v>
      </c>
      <c r="V59" s="116">
        <v>24.12</v>
      </c>
      <c r="W59">
        <v>-13.2</v>
      </c>
      <c r="X59">
        <v>-40</v>
      </c>
      <c r="Y59">
        <v>-6</v>
      </c>
      <c r="Z59">
        <v>24.12</v>
      </c>
      <c r="AA59">
        <v>-55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24.12</v>
      </c>
      <c r="L60" s="88">
        <v>0</v>
      </c>
      <c r="M60" s="116">
        <v>0</v>
      </c>
      <c r="N60" s="115">
        <v>-12.64</v>
      </c>
      <c r="O60" s="88">
        <v>0</v>
      </c>
      <c r="P60" s="88">
        <v>-30</v>
      </c>
      <c r="Q60" s="88">
        <v>0</v>
      </c>
      <c r="R60" s="88">
        <v>-5</v>
      </c>
      <c r="S60" s="116">
        <v>0</v>
      </c>
      <c r="U60" s="115">
        <v>-47.64</v>
      </c>
      <c r="V60" s="116">
        <v>24.12</v>
      </c>
      <c r="W60">
        <v>-12.64</v>
      </c>
      <c r="X60">
        <v>0</v>
      </c>
      <c r="Y60">
        <v>-5</v>
      </c>
      <c r="Z60">
        <v>24.12</v>
      </c>
      <c r="AA60">
        <v>-30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4.82</v>
      </c>
      <c r="L61" s="88">
        <v>0</v>
      </c>
      <c r="M61" s="116">
        <v>0</v>
      </c>
      <c r="N61" s="115">
        <v>0</v>
      </c>
      <c r="O61" s="88">
        <v>-10</v>
      </c>
      <c r="P61" s="88">
        <v>-30</v>
      </c>
      <c r="Q61" s="88">
        <v>0</v>
      </c>
      <c r="R61" s="88">
        <v>-2</v>
      </c>
      <c r="S61" s="116">
        <v>0</v>
      </c>
      <c r="U61" s="115">
        <v>-42</v>
      </c>
      <c r="V61" s="116">
        <v>4.82</v>
      </c>
      <c r="W61">
        <v>0</v>
      </c>
      <c r="X61">
        <v>-10</v>
      </c>
      <c r="Y61">
        <v>-2</v>
      </c>
      <c r="Z61">
        <v>4.82</v>
      </c>
      <c r="AA61">
        <v>-30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24.12</v>
      </c>
      <c r="L62" s="88">
        <v>0</v>
      </c>
      <c r="M62" s="116">
        <v>0</v>
      </c>
      <c r="N62" s="115">
        <v>0</v>
      </c>
      <c r="O62" s="88">
        <v>-8</v>
      </c>
      <c r="P62" s="88">
        <v>-15</v>
      </c>
      <c r="Q62" s="88">
        <v>0</v>
      </c>
      <c r="R62" s="88">
        <v>-7</v>
      </c>
      <c r="S62" s="116">
        <v>0</v>
      </c>
      <c r="U62" s="115">
        <v>-30</v>
      </c>
      <c r="V62" s="116">
        <v>24.12</v>
      </c>
      <c r="W62">
        <v>0</v>
      </c>
      <c r="X62">
        <v>-8</v>
      </c>
      <c r="Y62">
        <v>-7</v>
      </c>
      <c r="Z62">
        <v>24.12</v>
      </c>
      <c r="AA62">
        <v>-15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24.12</v>
      </c>
      <c r="L63" s="88">
        <v>0</v>
      </c>
      <c r="M63" s="116">
        <v>0</v>
      </c>
      <c r="N63" s="115">
        <v>-14.35</v>
      </c>
      <c r="O63" s="88">
        <v>-30</v>
      </c>
      <c r="P63" s="88">
        <v>-60</v>
      </c>
      <c r="Q63" s="88">
        <v>0</v>
      </c>
      <c r="R63" s="88">
        <v>-6</v>
      </c>
      <c r="S63" s="116">
        <v>0</v>
      </c>
      <c r="U63" s="115">
        <v>-110.35</v>
      </c>
      <c r="V63" s="116">
        <v>24.12</v>
      </c>
      <c r="W63">
        <v>-14.35</v>
      </c>
      <c r="X63">
        <v>-30</v>
      </c>
      <c r="Y63">
        <v>-6</v>
      </c>
      <c r="Z63">
        <v>24.12</v>
      </c>
      <c r="AA63">
        <v>-60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19.29</v>
      </c>
      <c r="L64" s="88">
        <v>0</v>
      </c>
      <c r="M64" s="116">
        <v>0</v>
      </c>
      <c r="N64" s="115">
        <v>-0.91</v>
      </c>
      <c r="O64" s="88">
        <v>-30</v>
      </c>
      <c r="P64" s="88">
        <v>-15</v>
      </c>
      <c r="Q64" s="88">
        <v>0</v>
      </c>
      <c r="R64" s="88">
        <v>-5</v>
      </c>
      <c r="S64" s="116">
        <v>0</v>
      </c>
      <c r="U64" s="115">
        <v>-50.91</v>
      </c>
      <c r="V64" s="116">
        <v>19.29</v>
      </c>
      <c r="W64">
        <v>-0.91</v>
      </c>
      <c r="X64">
        <v>-30</v>
      </c>
      <c r="Y64">
        <v>-5</v>
      </c>
      <c r="Z64">
        <v>19.29</v>
      </c>
      <c r="AA64">
        <v>-15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19.29</v>
      </c>
      <c r="L65" s="88">
        <v>0</v>
      </c>
      <c r="M65" s="116">
        <v>0</v>
      </c>
      <c r="N65" s="115">
        <v>-71</v>
      </c>
      <c r="O65" s="88">
        <v>-28</v>
      </c>
      <c r="P65" s="88">
        <v>-55</v>
      </c>
      <c r="Q65" s="88">
        <v>0</v>
      </c>
      <c r="R65" s="88">
        <v>-6</v>
      </c>
      <c r="S65" s="116">
        <v>0</v>
      </c>
      <c r="U65" s="115">
        <v>-160</v>
      </c>
      <c r="V65" s="116">
        <v>19.29</v>
      </c>
      <c r="W65">
        <v>-71</v>
      </c>
      <c r="X65">
        <v>-28</v>
      </c>
      <c r="Y65">
        <v>-6</v>
      </c>
      <c r="Z65">
        <v>19.29</v>
      </c>
      <c r="AA65">
        <v>-55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1.93</v>
      </c>
      <c r="L66" s="88">
        <v>0</v>
      </c>
      <c r="M66" s="116">
        <v>0</v>
      </c>
      <c r="N66" s="115">
        <v>-29</v>
      </c>
      <c r="O66" s="88">
        <v>-12</v>
      </c>
      <c r="P66" s="88">
        <v>0</v>
      </c>
      <c r="Q66" s="88">
        <v>0</v>
      </c>
      <c r="R66" s="88">
        <v>-6</v>
      </c>
      <c r="S66" s="116">
        <v>0</v>
      </c>
      <c r="U66" s="115">
        <v>-47</v>
      </c>
      <c r="V66" s="116">
        <v>1.93</v>
      </c>
      <c r="W66">
        <v>-29</v>
      </c>
      <c r="X66">
        <v>-12</v>
      </c>
      <c r="Y66">
        <v>-6</v>
      </c>
      <c r="Z66">
        <v>1.93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-55</v>
      </c>
      <c r="O67" s="88">
        <v>-30</v>
      </c>
      <c r="P67" s="88">
        <v>-35</v>
      </c>
      <c r="Q67" s="88">
        <v>0</v>
      </c>
      <c r="R67" s="88">
        <v>-3</v>
      </c>
      <c r="S67" s="116">
        <v>0</v>
      </c>
      <c r="U67" s="115">
        <v>-123</v>
      </c>
      <c r="V67" s="116">
        <v>0</v>
      </c>
      <c r="W67">
        <v>-55</v>
      </c>
      <c r="X67">
        <v>-30</v>
      </c>
      <c r="Y67">
        <v>-3</v>
      </c>
      <c r="Z67">
        <v>0</v>
      </c>
      <c r="AA67">
        <v>-35</v>
      </c>
    </row>
    <row r="68" spans="7:27">
      <c r="G68" t="s">
        <v>110</v>
      </c>
      <c r="H68" s="115">
        <v>0</v>
      </c>
      <c r="I68" s="88">
        <v>3.86</v>
      </c>
      <c r="J68" s="88">
        <v>0</v>
      </c>
      <c r="K68" s="88">
        <v>0</v>
      </c>
      <c r="L68" s="88">
        <v>0</v>
      </c>
      <c r="M68" s="116">
        <v>0</v>
      </c>
      <c r="N68" s="115">
        <v>-52</v>
      </c>
      <c r="O68" s="88">
        <v>0</v>
      </c>
      <c r="P68" s="88">
        <v>0</v>
      </c>
      <c r="Q68" s="88">
        <v>0</v>
      </c>
      <c r="R68" s="88">
        <v>-7</v>
      </c>
      <c r="S68" s="116">
        <v>0</v>
      </c>
      <c r="U68" s="115">
        <v>-59</v>
      </c>
      <c r="V68" s="116">
        <v>3.86</v>
      </c>
      <c r="W68">
        <v>-52</v>
      </c>
      <c r="X68">
        <v>3.86</v>
      </c>
      <c r="Y68">
        <v>-7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9.65</v>
      </c>
      <c r="K69" s="88">
        <v>0</v>
      </c>
      <c r="L69" s="88">
        <v>0</v>
      </c>
      <c r="M69" s="116">
        <v>0</v>
      </c>
      <c r="N69" s="115">
        <v>-103</v>
      </c>
      <c r="O69" s="88">
        <v>0</v>
      </c>
      <c r="P69" s="88">
        <v>0</v>
      </c>
      <c r="Q69" s="88">
        <v>0</v>
      </c>
      <c r="R69" s="88">
        <v>-5</v>
      </c>
      <c r="S69" s="116">
        <v>0</v>
      </c>
      <c r="U69" s="115">
        <v>-108</v>
      </c>
      <c r="V69" s="116">
        <v>9.65</v>
      </c>
      <c r="W69">
        <v>-103</v>
      </c>
      <c r="X69">
        <v>0</v>
      </c>
      <c r="Y69">
        <v>-5</v>
      </c>
      <c r="Z69">
        <v>0</v>
      </c>
      <c r="AA69">
        <v>9.65</v>
      </c>
    </row>
    <row r="70" spans="7:27">
      <c r="G70" t="s">
        <v>112</v>
      </c>
      <c r="H70" s="115">
        <v>0</v>
      </c>
      <c r="I70" s="88">
        <v>0</v>
      </c>
      <c r="J70" s="88">
        <v>9.65</v>
      </c>
      <c r="K70" s="88">
        <v>0</v>
      </c>
      <c r="L70" s="88">
        <v>0</v>
      </c>
      <c r="M70" s="116">
        <v>0</v>
      </c>
      <c r="N70" s="115">
        <v>-58</v>
      </c>
      <c r="O70" s="88">
        <v>-5</v>
      </c>
      <c r="P70" s="88">
        <v>0</v>
      </c>
      <c r="Q70" s="88">
        <v>0</v>
      </c>
      <c r="R70" s="88">
        <v>-3</v>
      </c>
      <c r="S70" s="116">
        <v>0</v>
      </c>
      <c r="U70" s="115">
        <v>-66</v>
      </c>
      <c r="V70" s="116">
        <v>9.65</v>
      </c>
      <c r="W70">
        <v>-58</v>
      </c>
      <c r="X70">
        <v>-5</v>
      </c>
      <c r="Y70">
        <v>-3</v>
      </c>
      <c r="Z70">
        <v>0</v>
      </c>
      <c r="AA70">
        <v>9.65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-88</v>
      </c>
      <c r="O71" s="88">
        <v>-55</v>
      </c>
      <c r="P71" s="88">
        <v>-20</v>
      </c>
      <c r="Q71" s="88">
        <v>0</v>
      </c>
      <c r="R71" s="88">
        <v>-3</v>
      </c>
      <c r="S71" s="116">
        <v>0</v>
      </c>
      <c r="U71" s="115">
        <v>-166</v>
      </c>
      <c r="V71" s="116">
        <v>0</v>
      </c>
      <c r="W71">
        <v>-88</v>
      </c>
      <c r="X71">
        <v>-55</v>
      </c>
      <c r="Y71">
        <v>-3</v>
      </c>
      <c r="Z71">
        <v>0</v>
      </c>
      <c r="AA71">
        <v>-20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-46</v>
      </c>
      <c r="O72" s="88">
        <v>0</v>
      </c>
      <c r="P72" s="88">
        <v>0</v>
      </c>
      <c r="Q72" s="88">
        <v>0</v>
      </c>
      <c r="R72" s="88">
        <v>-2</v>
      </c>
      <c r="S72" s="116">
        <v>0</v>
      </c>
      <c r="U72" s="115">
        <v>-48</v>
      </c>
      <c r="V72" s="116">
        <v>0</v>
      </c>
      <c r="W72">
        <v>-46</v>
      </c>
      <c r="X72">
        <v>0</v>
      </c>
      <c r="Y72">
        <v>-2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30.87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-1</v>
      </c>
      <c r="S73" s="116">
        <v>0</v>
      </c>
      <c r="U73" s="115">
        <v>-1</v>
      </c>
      <c r="V73" s="116">
        <v>30.87</v>
      </c>
      <c r="W73">
        <v>0</v>
      </c>
      <c r="X73">
        <v>30.87</v>
      </c>
      <c r="Y73">
        <v>-1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4.82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-4</v>
      </c>
      <c r="S74" s="116">
        <v>0</v>
      </c>
      <c r="U74" s="115">
        <v>-4</v>
      </c>
      <c r="V74" s="116">
        <v>4.82</v>
      </c>
      <c r="W74">
        <v>0</v>
      </c>
      <c r="X74">
        <v>4.82</v>
      </c>
      <c r="Y74">
        <v>-4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14.47</v>
      </c>
      <c r="J75" s="88">
        <v>0</v>
      </c>
      <c r="K75" s="88">
        <v>0</v>
      </c>
      <c r="L75" s="88">
        <v>0</v>
      </c>
      <c r="M75" s="116">
        <v>0</v>
      </c>
      <c r="N75" s="115">
        <v>-54</v>
      </c>
      <c r="O75" s="88">
        <v>0</v>
      </c>
      <c r="P75" s="88">
        <v>-50</v>
      </c>
      <c r="Q75" s="88">
        <v>0</v>
      </c>
      <c r="R75" s="88">
        <v>-6</v>
      </c>
      <c r="S75" s="116">
        <v>0</v>
      </c>
      <c r="U75" s="115">
        <v>-110</v>
      </c>
      <c r="V75" s="116">
        <v>14.47</v>
      </c>
      <c r="W75">
        <v>-54</v>
      </c>
      <c r="X75">
        <v>14.47</v>
      </c>
      <c r="Y75">
        <v>-6</v>
      </c>
      <c r="Z75">
        <v>0</v>
      </c>
      <c r="AA75">
        <v>-50</v>
      </c>
    </row>
    <row r="76" spans="7:27">
      <c r="G76" t="s">
        <v>118</v>
      </c>
      <c r="H76" s="115">
        <v>0</v>
      </c>
      <c r="I76" s="88">
        <v>24.12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-5</v>
      </c>
      <c r="S76" s="116">
        <v>0</v>
      </c>
      <c r="U76" s="115">
        <v>-5</v>
      </c>
      <c r="V76" s="116">
        <v>24.12</v>
      </c>
      <c r="W76">
        <v>0</v>
      </c>
      <c r="X76">
        <v>24.12</v>
      </c>
      <c r="Y76">
        <v>-5</v>
      </c>
      <c r="Z76">
        <v>0</v>
      </c>
      <c r="AA76">
        <v>0</v>
      </c>
    </row>
    <row r="77" spans="7:27">
      <c r="G77" t="s">
        <v>119</v>
      </c>
      <c r="H77" s="115">
        <v>0</v>
      </c>
      <c r="I77" s="88">
        <v>33.76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-4</v>
      </c>
      <c r="S77" s="116">
        <v>0</v>
      </c>
      <c r="U77" s="115">
        <v>-4</v>
      </c>
      <c r="V77" s="116">
        <v>33.76</v>
      </c>
      <c r="W77">
        <v>0</v>
      </c>
      <c r="X77">
        <v>33.76</v>
      </c>
      <c r="Y77">
        <v>-4</v>
      </c>
      <c r="Z77">
        <v>0</v>
      </c>
      <c r="AA77">
        <v>0</v>
      </c>
    </row>
    <row r="78" spans="7:27">
      <c r="G78" t="s">
        <v>120</v>
      </c>
      <c r="H78" s="115">
        <v>0</v>
      </c>
      <c r="I78" s="88">
        <v>9.65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-10</v>
      </c>
      <c r="Q78" s="88">
        <v>0</v>
      </c>
      <c r="R78" s="88">
        <v>-3</v>
      </c>
      <c r="S78" s="116">
        <v>0</v>
      </c>
      <c r="U78" s="115">
        <v>-13</v>
      </c>
      <c r="V78" s="116">
        <v>9.65</v>
      </c>
      <c r="W78">
        <v>0</v>
      </c>
      <c r="X78">
        <v>9.65</v>
      </c>
      <c r="Y78">
        <v>-3</v>
      </c>
      <c r="Z78">
        <v>0</v>
      </c>
      <c r="AA78">
        <v>-10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4.82</v>
      </c>
      <c r="L79" s="88">
        <v>0</v>
      </c>
      <c r="M79" s="116">
        <v>0</v>
      </c>
      <c r="N79" s="115">
        <v>-35</v>
      </c>
      <c r="O79" s="88">
        <v>-5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4.82</v>
      </c>
      <c r="W79">
        <v>-35</v>
      </c>
      <c r="X79">
        <v>-5</v>
      </c>
      <c r="Y79">
        <v>0</v>
      </c>
      <c r="Z79">
        <v>4.82</v>
      </c>
      <c r="AA79">
        <v>0</v>
      </c>
    </row>
    <row r="80" spans="7:27">
      <c r="G80" t="s">
        <v>122</v>
      </c>
      <c r="H80" s="115">
        <v>0</v>
      </c>
      <c r="I80" s="88">
        <v>24.11</v>
      </c>
      <c r="J80" s="88">
        <v>0</v>
      </c>
      <c r="K80" s="88">
        <v>9.65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-5</v>
      </c>
      <c r="S80" s="116">
        <v>0</v>
      </c>
      <c r="U80" s="115">
        <v>-5</v>
      </c>
      <c r="V80" s="116">
        <v>33.76</v>
      </c>
      <c r="W80">
        <v>0</v>
      </c>
      <c r="X80">
        <v>24.11</v>
      </c>
      <c r="Y80">
        <v>-5</v>
      </c>
      <c r="Z80">
        <v>9.65</v>
      </c>
      <c r="AA80">
        <v>0</v>
      </c>
    </row>
    <row r="81" spans="7:27">
      <c r="G81" t="s">
        <v>123</v>
      </c>
      <c r="H81" s="115">
        <v>0</v>
      </c>
      <c r="I81" s="88">
        <v>28.95</v>
      </c>
      <c r="J81" s="88">
        <v>19.29</v>
      </c>
      <c r="K81" s="88">
        <v>4.82</v>
      </c>
      <c r="L81" s="88">
        <v>0</v>
      </c>
      <c r="M81" s="116">
        <v>0</v>
      </c>
      <c r="N81" s="115">
        <v>-15</v>
      </c>
      <c r="O81" s="88">
        <v>0</v>
      </c>
      <c r="P81" s="88">
        <v>0</v>
      </c>
      <c r="Q81" s="88">
        <v>0</v>
      </c>
      <c r="R81" s="88">
        <v>-3</v>
      </c>
      <c r="S81" s="116">
        <v>0</v>
      </c>
      <c r="U81" s="115">
        <v>-18</v>
      </c>
      <c r="V81" s="116">
        <v>53.06</v>
      </c>
      <c r="W81">
        <v>-15</v>
      </c>
      <c r="X81">
        <v>28.95</v>
      </c>
      <c r="Y81">
        <v>-3</v>
      </c>
      <c r="Z81">
        <v>4.82</v>
      </c>
      <c r="AA81">
        <v>19.29</v>
      </c>
    </row>
    <row r="82" spans="7:27">
      <c r="G82" t="s">
        <v>124</v>
      </c>
      <c r="H82" s="115">
        <v>0</v>
      </c>
      <c r="I82" s="88">
        <v>23.16</v>
      </c>
      <c r="J82" s="88">
        <v>0</v>
      </c>
      <c r="K82" s="88">
        <v>4.82</v>
      </c>
      <c r="L82" s="88">
        <v>0</v>
      </c>
      <c r="M82" s="116">
        <v>0</v>
      </c>
      <c r="N82" s="115">
        <v>-22</v>
      </c>
      <c r="O82" s="88">
        <v>0</v>
      </c>
      <c r="P82" s="88">
        <v>-35</v>
      </c>
      <c r="Q82" s="88">
        <v>0</v>
      </c>
      <c r="R82" s="88">
        <v>-3</v>
      </c>
      <c r="S82" s="116">
        <v>0</v>
      </c>
      <c r="U82" s="115">
        <v>-60</v>
      </c>
      <c r="V82" s="116">
        <v>27.98</v>
      </c>
      <c r="W82">
        <v>-22</v>
      </c>
      <c r="X82">
        <v>23.16</v>
      </c>
      <c r="Y82">
        <v>-3</v>
      </c>
      <c r="Z82">
        <v>4.82</v>
      </c>
      <c r="AA82">
        <v>-35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4.82</v>
      </c>
      <c r="L83" s="88">
        <v>0</v>
      </c>
      <c r="M83" s="116">
        <v>0</v>
      </c>
      <c r="N83" s="115">
        <v>-45</v>
      </c>
      <c r="O83" s="88">
        <v>0</v>
      </c>
      <c r="P83" s="88">
        <v>-30</v>
      </c>
      <c r="Q83" s="88">
        <v>0</v>
      </c>
      <c r="R83" s="88">
        <v>-3</v>
      </c>
      <c r="S83" s="116">
        <v>0</v>
      </c>
      <c r="U83" s="115">
        <v>-78</v>
      </c>
      <c r="V83" s="116">
        <v>4.82</v>
      </c>
      <c r="W83">
        <v>-45</v>
      </c>
      <c r="X83">
        <v>0</v>
      </c>
      <c r="Y83">
        <v>-3</v>
      </c>
      <c r="Z83">
        <v>4.82</v>
      </c>
      <c r="AA83">
        <v>-30</v>
      </c>
    </row>
    <row r="84" spans="7:27">
      <c r="G84" t="s">
        <v>126</v>
      </c>
      <c r="H84" s="115">
        <v>0</v>
      </c>
      <c r="I84" s="88">
        <v>25.09</v>
      </c>
      <c r="J84" s="88">
        <v>0</v>
      </c>
      <c r="K84" s="88">
        <v>4.82</v>
      </c>
      <c r="L84" s="88">
        <v>0</v>
      </c>
      <c r="M84" s="116">
        <v>0</v>
      </c>
      <c r="N84" s="115">
        <v>-42</v>
      </c>
      <c r="O84" s="88">
        <v>0</v>
      </c>
      <c r="P84" s="88">
        <v>0</v>
      </c>
      <c r="Q84" s="88">
        <v>0</v>
      </c>
      <c r="R84" s="88">
        <v>-3</v>
      </c>
      <c r="S84" s="116">
        <v>0</v>
      </c>
      <c r="U84" s="115">
        <v>-45</v>
      </c>
      <c r="V84" s="116">
        <v>29.91</v>
      </c>
      <c r="W84">
        <v>-42</v>
      </c>
      <c r="X84">
        <v>25.09</v>
      </c>
      <c r="Y84">
        <v>-3</v>
      </c>
      <c r="Z84">
        <v>4.82</v>
      </c>
      <c r="AA84">
        <v>0</v>
      </c>
    </row>
    <row r="85" spans="7:27">
      <c r="G85" t="s">
        <v>127</v>
      </c>
      <c r="H85" s="115">
        <v>0</v>
      </c>
      <c r="I85" s="88">
        <v>23.16</v>
      </c>
      <c r="J85" s="88">
        <v>0</v>
      </c>
      <c r="K85" s="88">
        <v>4.82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27.98</v>
      </c>
      <c r="W85">
        <v>0</v>
      </c>
      <c r="X85">
        <v>23.16</v>
      </c>
      <c r="Y85">
        <v>0</v>
      </c>
      <c r="Z85">
        <v>4.82</v>
      </c>
      <c r="AA85">
        <v>0</v>
      </c>
    </row>
    <row r="86" spans="7:27">
      <c r="G86" t="s">
        <v>128</v>
      </c>
      <c r="H86" s="115">
        <v>0</v>
      </c>
      <c r="I86" s="88">
        <v>53.06</v>
      </c>
      <c r="J86" s="88">
        <v>0</v>
      </c>
      <c r="K86" s="88">
        <v>4.82</v>
      </c>
      <c r="L86" s="88">
        <v>0</v>
      </c>
      <c r="M86" s="116">
        <v>0</v>
      </c>
      <c r="N86" s="115">
        <v>-21</v>
      </c>
      <c r="O86" s="88">
        <v>0</v>
      </c>
      <c r="P86" s="88">
        <v>0</v>
      </c>
      <c r="Q86" s="88">
        <v>0</v>
      </c>
      <c r="R86" s="88">
        <v>-6</v>
      </c>
      <c r="S86" s="116">
        <v>0</v>
      </c>
      <c r="U86" s="115">
        <v>-27</v>
      </c>
      <c r="V86" s="116">
        <v>57.88</v>
      </c>
      <c r="W86">
        <v>-21</v>
      </c>
      <c r="X86">
        <v>53.06</v>
      </c>
      <c r="Y86">
        <v>-6</v>
      </c>
      <c r="Z86">
        <v>4.82</v>
      </c>
      <c r="AA86">
        <v>0</v>
      </c>
    </row>
    <row r="87" spans="7:27">
      <c r="G87" t="s">
        <v>129</v>
      </c>
      <c r="H87" s="115">
        <v>0</v>
      </c>
      <c r="I87" s="88">
        <v>23.16</v>
      </c>
      <c r="J87" s="88">
        <v>0</v>
      </c>
      <c r="K87" s="88">
        <v>4.82</v>
      </c>
      <c r="L87" s="88">
        <v>0</v>
      </c>
      <c r="M87" s="116">
        <v>0</v>
      </c>
      <c r="N87" s="115">
        <v>0</v>
      </c>
      <c r="O87" s="88">
        <v>0</v>
      </c>
      <c r="P87" s="88">
        <v>-50</v>
      </c>
      <c r="Q87" s="88">
        <v>0</v>
      </c>
      <c r="R87" s="88">
        <v>-5</v>
      </c>
      <c r="S87" s="116">
        <v>0</v>
      </c>
      <c r="U87" s="115">
        <v>-55</v>
      </c>
      <c r="V87" s="116">
        <v>27.98</v>
      </c>
      <c r="W87">
        <v>0</v>
      </c>
      <c r="X87">
        <v>23.16</v>
      </c>
      <c r="Y87">
        <v>-5</v>
      </c>
      <c r="Z87">
        <v>4.82</v>
      </c>
      <c r="AA87">
        <v>-50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4.82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-6</v>
      </c>
      <c r="S88" s="116">
        <v>0</v>
      </c>
      <c r="U88" s="115">
        <v>-6</v>
      </c>
      <c r="V88" s="116">
        <v>4.82</v>
      </c>
      <c r="W88">
        <v>0</v>
      </c>
      <c r="X88">
        <v>0</v>
      </c>
      <c r="Y88">
        <v>-6</v>
      </c>
      <c r="Z88">
        <v>4.82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4.82</v>
      </c>
      <c r="L89" s="88">
        <v>0</v>
      </c>
      <c r="M89" s="116">
        <v>0</v>
      </c>
      <c r="N89" s="115">
        <v>-89</v>
      </c>
      <c r="O89" s="88">
        <v>-26</v>
      </c>
      <c r="P89" s="88">
        <v>-50</v>
      </c>
      <c r="Q89" s="88">
        <v>0</v>
      </c>
      <c r="R89" s="88">
        <v>-6</v>
      </c>
      <c r="S89" s="116">
        <v>0</v>
      </c>
      <c r="U89" s="115">
        <v>-171</v>
      </c>
      <c r="V89" s="116">
        <v>4.82</v>
      </c>
      <c r="W89">
        <v>-89</v>
      </c>
      <c r="X89">
        <v>-26</v>
      </c>
      <c r="Y89">
        <v>-6</v>
      </c>
      <c r="Z89">
        <v>4.82</v>
      </c>
      <c r="AA89">
        <v>-50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4.82</v>
      </c>
      <c r="L90" s="88">
        <v>0</v>
      </c>
      <c r="M90" s="116">
        <v>0</v>
      </c>
      <c r="N90" s="115">
        <v>-50</v>
      </c>
      <c r="O90" s="88">
        <v>-43</v>
      </c>
      <c r="P90" s="88">
        <v>0</v>
      </c>
      <c r="Q90" s="88">
        <v>0</v>
      </c>
      <c r="R90" s="88">
        <v>-7</v>
      </c>
      <c r="S90" s="116">
        <v>0</v>
      </c>
      <c r="U90" s="115">
        <v>-100</v>
      </c>
      <c r="V90" s="116">
        <v>4.82</v>
      </c>
      <c r="W90">
        <v>-50</v>
      </c>
      <c r="X90">
        <v>-43</v>
      </c>
      <c r="Y90">
        <v>-7</v>
      </c>
      <c r="Z90">
        <v>4.82</v>
      </c>
      <c r="AA90">
        <v>0</v>
      </c>
    </row>
    <row r="91" spans="7:27">
      <c r="G91" t="s">
        <v>133</v>
      </c>
      <c r="H91" s="115">
        <v>0</v>
      </c>
      <c r="I91" s="88">
        <v>13.51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13.51</v>
      </c>
      <c r="W91">
        <v>0</v>
      </c>
      <c r="X91">
        <v>13.51</v>
      </c>
      <c r="Y91">
        <v>0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41.48</v>
      </c>
      <c r="J92" s="88">
        <v>0</v>
      </c>
      <c r="K92" s="88">
        <v>0</v>
      </c>
      <c r="L92" s="88">
        <v>0</v>
      </c>
      <c r="M92" s="116">
        <v>0</v>
      </c>
      <c r="N92" s="115">
        <v>-9</v>
      </c>
      <c r="O92" s="88">
        <v>0</v>
      </c>
      <c r="P92" s="88">
        <v>-55</v>
      </c>
      <c r="Q92" s="88">
        <v>0</v>
      </c>
      <c r="R92" s="88">
        <v>0</v>
      </c>
      <c r="S92" s="116">
        <v>0</v>
      </c>
      <c r="U92" s="115">
        <v>-64</v>
      </c>
      <c r="V92" s="116">
        <v>41.48</v>
      </c>
      <c r="W92">
        <v>-9</v>
      </c>
      <c r="X92">
        <v>41.48</v>
      </c>
      <c r="Y92">
        <v>0</v>
      </c>
      <c r="Z92">
        <v>0</v>
      </c>
      <c r="AA92">
        <v>-55</v>
      </c>
    </row>
    <row r="93" spans="7:27">
      <c r="G93" t="s">
        <v>135</v>
      </c>
      <c r="H93" s="115">
        <v>0</v>
      </c>
      <c r="I93" s="88">
        <v>0</v>
      </c>
      <c r="J93" s="88">
        <v>9.65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9.65</v>
      </c>
      <c r="W93">
        <v>0</v>
      </c>
      <c r="X93">
        <v>0</v>
      </c>
      <c r="Y93">
        <v>0</v>
      </c>
      <c r="Z93">
        <v>0</v>
      </c>
      <c r="AA93">
        <v>9.65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-5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-5</v>
      </c>
      <c r="V94" s="116">
        <v>0</v>
      </c>
      <c r="W94">
        <v>-5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-12</v>
      </c>
      <c r="O95" s="88">
        <v>0</v>
      </c>
      <c r="P95" s="88">
        <v>-30</v>
      </c>
      <c r="Q95" s="88">
        <v>0</v>
      </c>
      <c r="R95" s="88">
        <v>-1</v>
      </c>
      <c r="S95" s="116">
        <v>0</v>
      </c>
      <c r="U95" s="115">
        <v>-43</v>
      </c>
      <c r="V95" s="116">
        <v>0</v>
      </c>
      <c r="W95">
        <v>-12</v>
      </c>
      <c r="X95">
        <v>0</v>
      </c>
      <c r="Y95">
        <v>-1</v>
      </c>
      <c r="Z95">
        <v>0</v>
      </c>
      <c r="AA95">
        <v>-30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-30</v>
      </c>
      <c r="Q96" s="88">
        <v>0</v>
      </c>
      <c r="R96" s="88">
        <v>-2</v>
      </c>
      <c r="S96" s="116">
        <v>0</v>
      </c>
      <c r="U96" s="115">
        <v>-32</v>
      </c>
      <c r="V96" s="116">
        <v>0</v>
      </c>
      <c r="W96">
        <v>0</v>
      </c>
      <c r="X96">
        <v>0</v>
      </c>
      <c r="Y96">
        <v>-2</v>
      </c>
      <c r="Z96">
        <v>0</v>
      </c>
      <c r="AA96">
        <v>-30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-31</v>
      </c>
      <c r="O97" s="88">
        <v>0</v>
      </c>
      <c r="P97" s="88">
        <v>-30</v>
      </c>
      <c r="Q97" s="88">
        <v>0</v>
      </c>
      <c r="R97" s="88">
        <v>0</v>
      </c>
      <c r="S97" s="116">
        <v>0</v>
      </c>
      <c r="U97" s="115">
        <v>-61</v>
      </c>
      <c r="V97" s="116">
        <v>0</v>
      </c>
      <c r="W97">
        <v>-31</v>
      </c>
      <c r="X97">
        <v>0</v>
      </c>
      <c r="Y97">
        <v>0</v>
      </c>
      <c r="Z97">
        <v>0</v>
      </c>
      <c r="AA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-39</v>
      </c>
      <c r="O98" s="88">
        <v>0</v>
      </c>
      <c r="P98" s="88">
        <v>-45</v>
      </c>
      <c r="Q98" s="88">
        <v>0</v>
      </c>
      <c r="R98" s="88">
        <v>-5</v>
      </c>
      <c r="S98" s="116">
        <v>0</v>
      </c>
      <c r="U98" s="115">
        <v>-89</v>
      </c>
      <c r="V98" s="116">
        <v>0</v>
      </c>
      <c r="W98">
        <v>-39</v>
      </c>
      <c r="X98">
        <v>0</v>
      </c>
      <c r="Y98">
        <v>-5</v>
      </c>
      <c r="Z98">
        <v>0</v>
      </c>
      <c r="AA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1.2855E-2</v>
      </c>
      <c r="I99" s="111">
        <f t="shared" ref="I99:BQ99" si="1">SUM(I3:I98)/4000</f>
        <v>0.30896000000000007</v>
      </c>
      <c r="J99" s="111">
        <f t="shared" si="1"/>
        <v>1.8089999999999998E-2</v>
      </c>
      <c r="K99" s="111">
        <f t="shared" si="1"/>
        <v>0.12877250000000001</v>
      </c>
      <c r="L99" s="111">
        <f t="shared" si="1"/>
        <v>1.085E-3</v>
      </c>
      <c r="M99" s="111">
        <f t="shared" si="1"/>
        <v>0</v>
      </c>
      <c r="N99" s="110">
        <f t="shared" si="1"/>
        <v>-0.47924750000000005</v>
      </c>
      <c r="O99" s="111">
        <f t="shared" si="1"/>
        <v>-0.2555</v>
      </c>
      <c r="P99" s="111">
        <f t="shared" si="1"/>
        <v>-0.32374999999999998</v>
      </c>
      <c r="Q99" s="111">
        <f t="shared" si="1"/>
        <v>0</v>
      </c>
      <c r="R99" s="111">
        <f t="shared" si="1"/>
        <v>-6.8000000000000005E-2</v>
      </c>
      <c r="S99" s="112">
        <f t="shared" si="1"/>
        <v>0</v>
      </c>
      <c r="U99" s="110">
        <f t="shared" si="1"/>
        <v>-1.1264974999999999</v>
      </c>
      <c r="V99" s="112">
        <f t="shared" si="1"/>
        <v>0.46976249999999981</v>
      </c>
      <c r="W99">
        <f t="shared" si="1"/>
        <v>-0.46639250000000004</v>
      </c>
      <c r="X99">
        <f t="shared" si="1"/>
        <v>5.345999999999998E-2</v>
      </c>
      <c r="Y99">
        <f t="shared" si="1"/>
        <v>-6.6914999999999988E-2</v>
      </c>
      <c r="Z99">
        <f t="shared" si="1"/>
        <v>0.12877250000000001</v>
      </c>
      <c r="AA99">
        <f t="shared" si="1"/>
        <v>-0.30565999999999999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44614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27.59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27.59</v>
      </c>
      <c r="W31">
        <v>27.59</v>
      </c>
    </row>
    <row r="32" spans="7:23">
      <c r="G32" t="s">
        <v>74</v>
      </c>
      <c r="H32" s="115">
        <v>0</v>
      </c>
      <c r="I32" s="88">
        <v>29.23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29.23</v>
      </c>
      <c r="W32">
        <v>29.23</v>
      </c>
    </row>
    <row r="33" spans="7:23">
      <c r="G33" t="s">
        <v>75</v>
      </c>
      <c r="H33" s="115">
        <v>0</v>
      </c>
      <c r="I33" s="88">
        <v>62.03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62.03</v>
      </c>
      <c r="W33">
        <v>62.03</v>
      </c>
    </row>
    <row r="34" spans="7:23">
      <c r="G34" t="s">
        <v>76</v>
      </c>
      <c r="H34" s="115">
        <v>0</v>
      </c>
      <c r="I34" s="88">
        <v>85.95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85.95</v>
      </c>
      <c r="W34">
        <v>85.95</v>
      </c>
    </row>
    <row r="35" spans="7:23">
      <c r="G35" t="s">
        <v>77</v>
      </c>
      <c r="H35" s="115">
        <v>0</v>
      </c>
      <c r="I35" s="88">
        <v>101.29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101.29</v>
      </c>
      <c r="W35">
        <v>101.29</v>
      </c>
    </row>
    <row r="36" spans="7:23">
      <c r="G36" t="s">
        <v>78</v>
      </c>
      <c r="H36" s="115">
        <v>0</v>
      </c>
      <c r="I36" s="88">
        <v>96.47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96.47</v>
      </c>
      <c r="W36">
        <v>96.47</v>
      </c>
    </row>
    <row r="37" spans="7:23">
      <c r="G37" t="s">
        <v>79</v>
      </c>
      <c r="H37" s="115">
        <v>0</v>
      </c>
      <c r="I37" s="88">
        <v>96.47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96.47</v>
      </c>
      <c r="W37">
        <v>96.47</v>
      </c>
    </row>
    <row r="38" spans="7:23">
      <c r="G38" t="s">
        <v>80</v>
      </c>
      <c r="H38" s="115">
        <v>0</v>
      </c>
      <c r="I38" s="88">
        <v>91.65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91.65</v>
      </c>
      <c r="W38">
        <v>91.65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0.14767000000000002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0.14767000000000002</v>
      </c>
      <c r="W99">
        <f t="shared" si="1"/>
        <v>0.14767000000000002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44614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14.402764269260304</v>
      </c>
      <c r="F3">
        <f>GT_Spot!P3</f>
        <v>0</v>
      </c>
      <c r="G3">
        <f>PPCL_NG!P3</f>
        <v>28.29</v>
      </c>
      <c r="H3">
        <f>PPCL_Spot!P3</f>
        <v>16.82</v>
      </c>
      <c r="I3">
        <f>Bawana_NG!P3</f>
        <v>75.641923076923064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463.60066188920155</v>
      </c>
      <c r="P3" s="77">
        <v>79.105830830039523</v>
      </c>
      <c r="Q3" s="77">
        <v>20.000000000000004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97.91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27.780000000000005</v>
      </c>
      <c r="AB3" s="117">
        <f>-STOA!N3</f>
        <v>-96.46</v>
      </c>
      <c r="AC3">
        <f>SUMIF(B3:AB3,"&gt;0")*$AC$2-SUMIF(B3:AB3,"&lt;0")*($AC$2/(1-$AC$2))+SUMIF(AI3:AR3,"&gt;0")*$AC$2-SUMIF(AI3:AR3,"&lt;0")*($AC$2/(1-$AC$2))</f>
        <v>8.1036345653666952</v>
      </c>
      <c r="AD3">
        <f>SUM(B3:AB3,AI3:AR3)-AC3</f>
        <v>718.98754550005765</v>
      </c>
      <c r="AE3">
        <f>'IDT-1'!B3</f>
        <v>0</v>
      </c>
      <c r="AF3" s="26"/>
      <c r="AG3">
        <f>SUM(AD3:AF3)</f>
        <v>718.98754550005765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28.29</v>
      </c>
      <c r="H4">
        <f>PPCL_Spot!P4</f>
        <v>16.82</v>
      </c>
      <c r="I4">
        <f>Bawana_NG!P4</f>
        <v>75.999999999999986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441.40593336402253</v>
      </c>
      <c r="P4" s="77">
        <v>79.105830830039523</v>
      </c>
      <c r="Q4" s="77">
        <v>20.000000000000004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98.33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27.780000000000005</v>
      </c>
      <c r="AB4" s="117">
        <f>-STOA!N4</f>
        <v>-96.46</v>
      </c>
      <c r="AC4">
        <f t="shared" ref="AC4:AC67" si="0">SUMIF(B4:AB4,"&gt;0")*$AC$2-SUMIF(B4:AB4,"&lt;0")*($AC$2/(1-$AC$2))+SUMIF(AI4:AR4,"&gt;0")*$AC$2-SUMIF(AI4:AR4,"&lt;0")*($AC$2/(1-$AC$2))</f>
        <v>7.9094129570777456</v>
      </c>
      <c r="AD4">
        <f t="shared" ref="AD4:AD67" si="1">SUM(B4:AB4,AI4:AR4)-AC4</f>
        <v>697.11112980278415</v>
      </c>
      <c r="AE4">
        <f>'IDT-1'!B4</f>
        <v>0</v>
      </c>
      <c r="AF4" s="26"/>
      <c r="AG4">
        <f t="shared" ref="AG4:AG67" si="2">SUM(AD4:AF4)</f>
        <v>697.11112980278415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28.29</v>
      </c>
      <c r="H5">
        <f>PPCL_Spot!P5</f>
        <v>16.82</v>
      </c>
      <c r="I5">
        <f>Bawana_NG!P5</f>
        <v>75.999999999999986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410.56712343375432</v>
      </c>
      <c r="P5" s="77">
        <v>79.105830830039523</v>
      </c>
      <c r="Q5" s="77">
        <v>20.000000000000004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98.76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27.780000000000005</v>
      </c>
      <c r="AB5" s="117">
        <f>-STOA!N5</f>
        <v>-96.46</v>
      </c>
      <c r="AC5">
        <f t="shared" si="0"/>
        <v>7.8548904902240722</v>
      </c>
      <c r="AD5">
        <f t="shared" si="1"/>
        <v>642.75684233936954</v>
      </c>
      <c r="AE5">
        <f>'IDT-1'!B5</f>
        <v>0</v>
      </c>
      <c r="AF5" s="26"/>
      <c r="AG5">
        <f t="shared" si="2"/>
        <v>642.75684233936954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28.29</v>
      </c>
      <c r="H6">
        <f>PPCL_Spot!P6</f>
        <v>16.82</v>
      </c>
      <c r="I6">
        <f>Bawana_NG!P6</f>
        <v>75.999999999999986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391.27009940367782</v>
      </c>
      <c r="P6" s="77">
        <v>79.105830830039523</v>
      </c>
      <c r="Q6" s="77">
        <v>20.000000000000004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97.84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27.780000000000005</v>
      </c>
      <c r="AB6" s="117">
        <f>-STOA!N6</f>
        <v>-96.46</v>
      </c>
      <c r="AC6">
        <f t="shared" si="0"/>
        <v>7.4639056182267121</v>
      </c>
      <c r="AD6">
        <f t="shared" si="1"/>
        <v>646.93080318129046</v>
      </c>
      <c r="AE6">
        <f>'IDT-1'!B6</f>
        <v>0</v>
      </c>
      <c r="AF6" s="26"/>
      <c r="AG6">
        <f t="shared" si="2"/>
        <v>646.93080318129046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28.29</v>
      </c>
      <c r="H7">
        <f>PPCL_Spot!P7</f>
        <v>16.82</v>
      </c>
      <c r="I7">
        <f>Bawana_NG!P7</f>
        <v>75.999999999999986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374.91100341391888</v>
      </c>
      <c r="P7" s="77">
        <v>79.105830830039523</v>
      </c>
      <c r="Q7" s="77">
        <v>20.000000000000004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97.66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27.780000000000005</v>
      </c>
      <c r="AB7" s="117">
        <f>-STOA!N7</f>
        <v>-96.46</v>
      </c>
      <c r="AC7">
        <f t="shared" si="0"/>
        <v>7.9930992652036768</v>
      </c>
      <c r="AD7">
        <f t="shared" si="1"/>
        <v>553.86251354455442</v>
      </c>
      <c r="AE7">
        <f>'IDT-1'!B7</f>
        <v>0</v>
      </c>
      <c r="AF7" s="26"/>
      <c r="AG7">
        <f t="shared" si="2"/>
        <v>553.86251354455442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28.29</v>
      </c>
      <c r="H8">
        <f>PPCL_Spot!P8</f>
        <v>16.82</v>
      </c>
      <c r="I8">
        <f>Bawana_NG!P8</f>
        <v>75.999999999999986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367.19177710411691</v>
      </c>
      <c r="P8" s="77">
        <v>79.105830830039523</v>
      </c>
      <c r="Q8" s="77">
        <v>20.000000000000004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98.33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27.780000000000005</v>
      </c>
      <c r="AB8" s="117">
        <f>-STOA!N8</f>
        <v>-96.46</v>
      </c>
      <c r="AC8">
        <f t="shared" si="0"/>
        <v>7.7623816507557093</v>
      </c>
      <c r="AD8">
        <f t="shared" si="1"/>
        <v>566.04400484920052</v>
      </c>
      <c r="AE8">
        <f>'IDT-1'!B8</f>
        <v>0</v>
      </c>
      <c r="AF8" s="26"/>
      <c r="AG8">
        <f t="shared" si="2"/>
        <v>566.04400484920052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28.29</v>
      </c>
      <c r="H9">
        <f>PPCL_Spot!P9</f>
        <v>17.522826262300374</v>
      </c>
      <c r="I9">
        <f>Bawana_NG!P9</f>
        <v>75.999999999999986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351.40081803532269</v>
      </c>
      <c r="P9" s="77">
        <v>79.105340989399281</v>
      </c>
      <c r="Q9" s="77">
        <v>20.000000000000004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105.24000000000001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27.780000000000005</v>
      </c>
      <c r="AB9" s="117">
        <f>-STOA!N9</f>
        <v>-96.46</v>
      </c>
      <c r="AC9">
        <f t="shared" si="0"/>
        <v>7.6726535164165384</v>
      </c>
      <c r="AD9">
        <f t="shared" si="1"/>
        <v>559.9551103364056</v>
      </c>
      <c r="AE9">
        <f>'IDT-1'!B9</f>
        <v>0</v>
      </c>
      <c r="AF9" s="26"/>
      <c r="AG9">
        <f t="shared" si="2"/>
        <v>559.9551103364056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28.29</v>
      </c>
      <c r="H10">
        <f>PPCL_Spot!P10</f>
        <v>16.12</v>
      </c>
      <c r="I10">
        <f>Bawana_NG!P10</f>
        <v>75.999999999999986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341.7359024219287</v>
      </c>
      <c r="P10" s="77">
        <v>79.105340989399281</v>
      </c>
      <c r="Q10" s="77">
        <v>20.000000000000004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105.73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27.780000000000005</v>
      </c>
      <c r="AB10" s="117">
        <f>-STOA!N10</f>
        <v>-96.46</v>
      </c>
      <c r="AC10">
        <f t="shared" si="0"/>
        <v>7.2954693072001771</v>
      </c>
      <c r="AD10">
        <f t="shared" si="1"/>
        <v>581.75455266992753</v>
      </c>
      <c r="AE10">
        <f>'IDT-1'!B10</f>
        <v>0</v>
      </c>
      <c r="AF10" s="26"/>
      <c r="AG10">
        <f t="shared" si="2"/>
        <v>581.75455266992753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28.29</v>
      </c>
      <c r="H11">
        <f>PPCL_Spot!P11</f>
        <v>16.82</v>
      </c>
      <c r="I11">
        <f>Bawana_NG!P11</f>
        <v>75.999999999999986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324.29245492013695</v>
      </c>
      <c r="P11" s="77">
        <v>79.105340989399281</v>
      </c>
      <c r="Q11" s="77">
        <v>17.800000000000004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104.96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27.780000000000005</v>
      </c>
      <c r="AB11" s="117">
        <f>-STOA!N11</f>
        <v>-96.46</v>
      </c>
      <c r="AC11">
        <f t="shared" si="0"/>
        <v>6.9621846737848934</v>
      </c>
      <c r="AD11">
        <f t="shared" si="1"/>
        <v>580.37438980155105</v>
      </c>
      <c r="AE11">
        <f>'IDT-1'!B11</f>
        <v>0</v>
      </c>
      <c r="AF11" s="26"/>
      <c r="AG11">
        <f t="shared" si="2"/>
        <v>580.37438980155105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13.748778565799844</v>
      </c>
      <c r="F12">
        <f>GT_Spot!P12</f>
        <v>0</v>
      </c>
      <c r="G12">
        <f>PPCL_NG!P12</f>
        <v>28.29</v>
      </c>
      <c r="H12">
        <f>PPCL_Spot!P12</f>
        <v>16.82</v>
      </c>
      <c r="I12">
        <f>Bawana_NG!P12</f>
        <v>75.999999999999986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324.29344246712651</v>
      </c>
      <c r="P12" s="77">
        <v>79.105340989399281</v>
      </c>
      <c r="Q12" s="77">
        <v>17.800000000000004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105.23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27.780000000000005</v>
      </c>
      <c r="AB12" s="117">
        <f>-STOA!N12</f>
        <v>-96.46</v>
      </c>
      <c r="AC12">
        <f t="shared" si="0"/>
        <v>7.0178381293315741</v>
      </c>
      <c r="AD12">
        <f t="shared" si="1"/>
        <v>574.5897238929939</v>
      </c>
      <c r="AE12">
        <f>'IDT-1'!B12</f>
        <v>0</v>
      </c>
      <c r="AF12" s="26"/>
      <c r="AG12">
        <f t="shared" si="2"/>
        <v>574.5897238929939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13.748778565799844</v>
      </c>
      <c r="F13">
        <f>GT_Spot!P13</f>
        <v>0</v>
      </c>
      <c r="G13">
        <f>PPCL_NG!P13</f>
        <v>28.29</v>
      </c>
      <c r="H13">
        <f>PPCL_Spot!P13</f>
        <v>16.82</v>
      </c>
      <c r="I13">
        <f>Bawana_NG!P13</f>
        <v>75.999999999999986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321.76290769441403</v>
      </c>
      <c r="P13" s="77">
        <v>77.59</v>
      </c>
      <c r="Q13" s="77">
        <v>17.800000000000004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104.94999999999999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27.780000000000005</v>
      </c>
      <c r="AB13" s="117">
        <f>-STOA!N13</f>
        <v>-96.46</v>
      </c>
      <c r="AC13">
        <f t="shared" si="0"/>
        <v>7.2194798657242645</v>
      </c>
      <c r="AD13">
        <f t="shared" si="1"/>
        <v>543.06220639448952</v>
      </c>
      <c r="AE13">
        <f>'IDT-1'!B13</f>
        <v>0</v>
      </c>
      <c r="AF13" s="26"/>
      <c r="AG13">
        <f t="shared" si="2"/>
        <v>543.06220639448952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13.748778565799844</v>
      </c>
      <c r="F14">
        <f>GT_Spot!P14</f>
        <v>0</v>
      </c>
      <c r="G14">
        <f>PPCL_NG!P14</f>
        <v>28.29</v>
      </c>
      <c r="H14">
        <f>PPCL_Spot!P14</f>
        <v>16.82</v>
      </c>
      <c r="I14">
        <f>Bawana_NG!P14</f>
        <v>75.999999999999986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317.24403050818569</v>
      </c>
      <c r="P14" s="77">
        <v>77.59</v>
      </c>
      <c r="Q14" s="77">
        <v>17.800000000000004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104.58999999999999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27.780000000000005</v>
      </c>
      <c r="AB14" s="117">
        <f>-STOA!N14</f>
        <v>-96.46</v>
      </c>
      <c r="AC14">
        <f t="shared" si="0"/>
        <v>6.8391769006420331</v>
      </c>
      <c r="AD14">
        <f t="shared" si="1"/>
        <v>576.56363217334342</v>
      </c>
      <c r="AE14">
        <f>'IDT-1'!B14</f>
        <v>0</v>
      </c>
      <c r="AF14" s="26"/>
      <c r="AG14">
        <f t="shared" si="2"/>
        <v>576.56363217334342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13.748778565799844</v>
      </c>
      <c r="F15">
        <f>GT_Spot!P15</f>
        <v>0</v>
      </c>
      <c r="G15">
        <f>PPCL_NG!P15</f>
        <v>28.29</v>
      </c>
      <c r="H15">
        <f>PPCL_Spot!P15</f>
        <v>17.522826262300374</v>
      </c>
      <c r="I15">
        <f>Bawana_NG!P15</f>
        <v>75.999999999999986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306.12244341892722</v>
      </c>
      <c r="P15" s="77">
        <v>77.59</v>
      </c>
      <c r="Q15" s="77">
        <v>17.800000000000004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104.44999999999999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27.780000000000005</v>
      </c>
      <c r="AB15" s="117">
        <f>-STOA!N15</f>
        <v>-96.46</v>
      </c>
      <c r="AC15">
        <f t="shared" si="0"/>
        <v>6.9238223558087082</v>
      </c>
      <c r="AD15">
        <f t="shared" si="1"/>
        <v>545.92022589121859</v>
      </c>
      <c r="AE15">
        <f>'IDT-1'!B15</f>
        <v>0</v>
      </c>
      <c r="AF15" s="26"/>
      <c r="AG15">
        <f t="shared" si="2"/>
        <v>545.92022589121859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13.748778565799844</v>
      </c>
      <c r="F16">
        <f>GT_Spot!P16</f>
        <v>0</v>
      </c>
      <c r="G16">
        <f>PPCL_NG!P16</f>
        <v>28.29</v>
      </c>
      <c r="H16">
        <f>PPCL_Spot!P16</f>
        <v>16.12</v>
      </c>
      <c r="I16">
        <f>Bawana_NG!P16</f>
        <v>75.999999999999986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306.59259063349191</v>
      </c>
      <c r="P16" s="77">
        <v>77.59</v>
      </c>
      <c r="Q16" s="77">
        <v>17.800000000000004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104.26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27.780000000000005</v>
      </c>
      <c r="AB16" s="117">
        <f>-STOA!N16</f>
        <v>-96.46</v>
      </c>
      <c r="AC16">
        <f t="shared" si="0"/>
        <v>6.8122882200594974</v>
      </c>
      <c r="AD16">
        <f t="shared" si="1"/>
        <v>556.3590809792322</v>
      </c>
      <c r="AE16">
        <f>'IDT-1'!B16</f>
        <v>0</v>
      </c>
      <c r="AF16" s="26"/>
      <c r="AG16">
        <f t="shared" si="2"/>
        <v>556.3590809792322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-8.5500000000000007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13.748778565799844</v>
      </c>
      <c r="F17">
        <f>GT_Spot!P17</f>
        <v>0</v>
      </c>
      <c r="G17">
        <f>PPCL_NG!P17</f>
        <v>28.29</v>
      </c>
      <c r="H17">
        <f>PPCL_Spot!P17</f>
        <v>16.82</v>
      </c>
      <c r="I17">
        <f>Bawana_NG!P17</f>
        <v>75.999999999999986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298.28046360836288</v>
      </c>
      <c r="P17" s="77">
        <v>77.59</v>
      </c>
      <c r="Q17" s="77">
        <v>17.800000000000004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104.16000000000001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27.780000000000005</v>
      </c>
      <c r="AB17" s="117">
        <f>-STOA!N17</f>
        <v>-96.46</v>
      </c>
      <c r="AC17">
        <f t="shared" si="0"/>
        <v>6.6685135119235923</v>
      </c>
      <c r="AD17">
        <f t="shared" si="1"/>
        <v>557.34072866223903</v>
      </c>
      <c r="AE17">
        <f>'IDT-1'!B17</f>
        <v>0</v>
      </c>
      <c r="AF17" s="26"/>
      <c r="AG17">
        <f t="shared" si="2"/>
        <v>557.34072866223903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13.748778565799844</v>
      </c>
      <c r="F18">
        <f>GT_Spot!P18</f>
        <v>0</v>
      </c>
      <c r="G18">
        <f>PPCL_NG!P18</f>
        <v>28.29</v>
      </c>
      <c r="H18">
        <f>PPCL_Spot!P18</f>
        <v>16.82</v>
      </c>
      <c r="I18">
        <f>Bawana_NG!P18</f>
        <v>75.999999999999986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302.92988744890232</v>
      </c>
      <c r="P18" s="77">
        <v>77.59</v>
      </c>
      <c r="Q18" s="77">
        <v>17.800000000000004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103.77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27.780000000000005</v>
      </c>
      <c r="AB18" s="117">
        <f>-STOA!N18</f>
        <v>-96.46</v>
      </c>
      <c r="AC18">
        <f t="shared" si="0"/>
        <v>6.7059964417203384</v>
      </c>
      <c r="AD18">
        <f t="shared" si="1"/>
        <v>561.56266957298169</v>
      </c>
      <c r="AE18">
        <f>'IDT-1'!B18</f>
        <v>0</v>
      </c>
      <c r="AF18" s="26"/>
      <c r="AG18">
        <f t="shared" si="2"/>
        <v>561.56266957298169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13.748778565799844</v>
      </c>
      <c r="F19">
        <f>GT_Spot!P19</f>
        <v>0</v>
      </c>
      <c r="G19">
        <f>PPCL_NG!P19</f>
        <v>28.29</v>
      </c>
      <c r="H19">
        <f>PPCL_Spot!P19</f>
        <v>16.82</v>
      </c>
      <c r="I19">
        <f>Bawana_NG!P19</f>
        <v>75.999999999999986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318.43185555971763</v>
      </c>
      <c r="P19" s="77">
        <v>77.59</v>
      </c>
      <c r="Q19" s="77">
        <v>20.000000000000004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103.44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27.780000000000005</v>
      </c>
      <c r="AB19" s="117">
        <f>-STOA!N19</f>
        <v>-96.46</v>
      </c>
      <c r="AC19">
        <f t="shared" si="0"/>
        <v>7.0625897610955137</v>
      </c>
      <c r="AD19">
        <f t="shared" si="1"/>
        <v>601.72804436442186</v>
      </c>
      <c r="AE19">
        <f>'IDT-1'!B19</f>
        <v>0</v>
      </c>
      <c r="AF19" s="26"/>
      <c r="AG19">
        <f t="shared" si="2"/>
        <v>601.72804436442186</v>
      </c>
      <c r="AI19" s="75">
        <f>PXIL!H19</f>
        <v>0</v>
      </c>
      <c r="AJ19" s="75">
        <f>PXIL!N19</f>
        <v>0</v>
      </c>
      <c r="AK19" s="75">
        <f>RTM_IEX!H19</f>
        <v>23.15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13.748778565799844</v>
      </c>
      <c r="F20">
        <f>GT_Spot!P20</f>
        <v>0</v>
      </c>
      <c r="G20">
        <f>PPCL_NG!P20</f>
        <v>28.29</v>
      </c>
      <c r="H20">
        <f>PPCL_Spot!P20</f>
        <v>16.82</v>
      </c>
      <c r="I20">
        <f>Bawana_NG!P20</f>
        <v>75.999999999999986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331.20423474580855</v>
      </c>
      <c r="P20" s="77">
        <v>77.59</v>
      </c>
      <c r="Q20" s="77">
        <v>20.000000000000004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103.36999999999999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27.780000000000005</v>
      </c>
      <c r="AB20" s="117">
        <f>-STOA!N20</f>
        <v>-96.46</v>
      </c>
      <c r="AC20">
        <f t="shared" si="0"/>
        <v>7.0860663557216537</v>
      </c>
      <c r="AD20">
        <f t="shared" si="1"/>
        <v>578.25694695588675</v>
      </c>
      <c r="AE20">
        <f>'IDT-1'!B20</f>
        <v>0</v>
      </c>
      <c r="AF20" s="26"/>
      <c r="AG20">
        <f t="shared" si="2"/>
        <v>578.25694695588675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13.748778565799844</v>
      </c>
      <c r="F21">
        <f>GT_Spot!P21</f>
        <v>0</v>
      </c>
      <c r="G21">
        <f>PPCL_NG!P21</f>
        <v>28.29</v>
      </c>
      <c r="H21">
        <f>PPCL_Spot!P21</f>
        <v>17.522826262300374</v>
      </c>
      <c r="I21">
        <f>Bawana_NG!P21</f>
        <v>75.999999999999986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359.93530989393491</v>
      </c>
      <c r="P21" s="77">
        <v>77.59</v>
      </c>
      <c r="Q21" s="77">
        <v>20.000000000000004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102.66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27.780000000000005</v>
      </c>
      <c r="AB21" s="117">
        <f>-STOA!N21</f>
        <v>-96.46</v>
      </c>
      <c r="AC21">
        <f t="shared" si="0"/>
        <v>7.4453742183997518</v>
      </c>
      <c r="AD21">
        <f t="shared" si="1"/>
        <v>594.62154050363529</v>
      </c>
      <c r="AE21">
        <f>'IDT-1'!B21</f>
        <v>0</v>
      </c>
      <c r="AF21" s="26"/>
      <c r="AG21">
        <f t="shared" si="2"/>
        <v>594.62154050363529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13.748778565799844</v>
      </c>
      <c r="F22">
        <f>GT_Spot!P22</f>
        <v>0</v>
      </c>
      <c r="G22">
        <f>PPCL_NG!P22</f>
        <v>28.29</v>
      </c>
      <c r="H22">
        <f>PPCL_Spot!P22</f>
        <v>16.82</v>
      </c>
      <c r="I22">
        <f>Bawana_NG!P22</f>
        <v>75.999999999999986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379.01110480984312</v>
      </c>
      <c r="P22" s="77">
        <v>77.59</v>
      </c>
      <c r="Q22" s="77">
        <v>20.000000000000004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102.11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27.780000000000005</v>
      </c>
      <c r="AB22" s="117">
        <f>-STOA!N22</f>
        <v>-96.46</v>
      </c>
      <c r="AC22">
        <f t="shared" si="0"/>
        <v>7.3802631544966193</v>
      </c>
      <c r="AD22">
        <f t="shared" si="1"/>
        <v>637.50962022114629</v>
      </c>
      <c r="AE22">
        <f>'IDT-1'!B22</f>
        <v>0</v>
      </c>
      <c r="AF22" s="26"/>
      <c r="AG22">
        <f t="shared" si="2"/>
        <v>637.50962022114629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14.402764269260304</v>
      </c>
      <c r="F23">
        <f>GT_Spot!P23</f>
        <v>0</v>
      </c>
      <c r="G23">
        <f>PPCL_NG!P23</f>
        <v>28.29</v>
      </c>
      <c r="H23">
        <f>PPCL_Spot!P23</f>
        <v>17.522826262300374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418.34199999064413</v>
      </c>
      <c r="P23" s="77">
        <v>77.459999999999994</v>
      </c>
      <c r="Q23" s="77">
        <v>18.90576768128917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101.64999999999999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27.780000000000005</v>
      </c>
      <c r="AB23" s="117">
        <f>-STOA!N23</f>
        <v>-96.46</v>
      </c>
      <c r="AC23">
        <f t="shared" si="0"/>
        <v>7.7234937329817077</v>
      </c>
      <c r="AD23">
        <f t="shared" si="1"/>
        <v>676.16986447051215</v>
      </c>
      <c r="AE23">
        <f>'IDT-1'!B23</f>
        <v>0</v>
      </c>
      <c r="AF23" s="26"/>
      <c r="AG23">
        <f t="shared" si="2"/>
        <v>676.16986447051215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28.29</v>
      </c>
      <c r="H24">
        <f>PPCL_Spot!P24</f>
        <v>17.522826262300374</v>
      </c>
      <c r="I24">
        <f>Bawana_NG!P24</f>
        <v>75.999999999999986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453.47850220355014</v>
      </c>
      <c r="P24" s="77">
        <v>77.290000000000006</v>
      </c>
      <c r="Q24" s="77">
        <v>18.823115894039734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100.89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27.780000000000005</v>
      </c>
      <c r="AB24" s="117">
        <f>-STOA!N24</f>
        <v>-96.46</v>
      </c>
      <c r="AC24">
        <f t="shared" si="0"/>
        <v>8.023783616727485</v>
      </c>
      <c r="AD24">
        <f t="shared" si="1"/>
        <v>709.9934250124229</v>
      </c>
      <c r="AE24">
        <f>'IDT-1'!B24</f>
        <v>0</v>
      </c>
      <c r="AF24" s="26"/>
      <c r="AG24">
        <f t="shared" si="2"/>
        <v>709.9934250124229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28.29</v>
      </c>
      <c r="H25">
        <f>PPCL_Spot!P25</f>
        <v>17.522826262300374</v>
      </c>
      <c r="I25">
        <f>Bawana_NG!P25</f>
        <v>94.286092901835673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617.73928241110582</v>
      </c>
      <c r="P25" s="77">
        <v>117.6954876552676</v>
      </c>
      <c r="Q25" s="77">
        <v>30.509999999999994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98.13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27.780000000000005</v>
      </c>
      <c r="AB25" s="117">
        <f>-STOA!N25</f>
        <v>-96.46</v>
      </c>
      <c r="AC25">
        <f t="shared" si="0"/>
        <v>11.023247525261253</v>
      </c>
      <c r="AD25">
        <f t="shared" si="1"/>
        <v>830.86320597450845</v>
      </c>
      <c r="AE25">
        <f>'IDT-1'!B25</f>
        <v>0</v>
      </c>
      <c r="AF25" s="26"/>
      <c r="AG25">
        <f t="shared" si="2"/>
        <v>830.86320597450845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-108.01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28.29</v>
      </c>
      <c r="H26">
        <f>PPCL_Spot!P26</f>
        <v>17.522826262300374</v>
      </c>
      <c r="I26">
        <f>Bawana_NG!P26</f>
        <v>94.88000000000001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688.19397819347193</v>
      </c>
      <c r="P26" s="77">
        <v>117.6954876552676</v>
      </c>
      <c r="Q26" s="77">
        <v>30.509999999999994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79.86999999999999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27.780000000000005</v>
      </c>
      <c r="AB26" s="117">
        <f>-STOA!N26</f>
        <v>-96.46</v>
      </c>
      <c r="AC26">
        <f t="shared" si="0"/>
        <v>11.701838885170048</v>
      </c>
      <c r="AD26">
        <f t="shared" si="1"/>
        <v>858.8632174951299</v>
      </c>
      <c r="AE26">
        <f>'IDT-1'!B26</f>
        <v>0</v>
      </c>
      <c r="AF26" s="26"/>
      <c r="AG26">
        <f t="shared" si="2"/>
        <v>858.8632174951299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-132.12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14.402764269260304</v>
      </c>
      <c r="F27">
        <f>GT_Spot!P27</f>
        <v>0</v>
      </c>
      <c r="G27">
        <f>PPCL_NG!P27</f>
        <v>28.29</v>
      </c>
      <c r="H27">
        <f>PPCL_Spot!P27</f>
        <v>16.82</v>
      </c>
      <c r="I27">
        <f>Bawana_NG!P27</f>
        <v>94.879999999999981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688.94265342008839</v>
      </c>
      <c r="P27" s="77">
        <v>117.6954876552676</v>
      </c>
      <c r="Q27" s="77">
        <v>30.509999999999994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79.44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25.08</v>
      </c>
      <c r="Z27" s="75">
        <f>IEX!N27</f>
        <v>0</v>
      </c>
      <c r="AA27" s="117">
        <f>STOA!H27</f>
        <v>27.690000000000005</v>
      </c>
      <c r="AB27" s="117">
        <f>-STOA!N27</f>
        <v>-417.32</v>
      </c>
      <c r="AC27">
        <f t="shared" si="0"/>
        <v>13.594028144595175</v>
      </c>
      <c r="AD27">
        <f t="shared" si="1"/>
        <v>692.83687720002115</v>
      </c>
      <c r="AE27">
        <f>'IDT-1'!B27</f>
        <v>276.00200000000001</v>
      </c>
      <c r="AF27" s="26"/>
      <c r="AG27">
        <f t="shared" si="2"/>
        <v>968.83887720002122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14.402764269260304</v>
      </c>
      <c r="F28">
        <f>GT_Spot!P28</f>
        <v>0</v>
      </c>
      <c r="G28">
        <f>PPCL_NG!P28</f>
        <v>28.29</v>
      </c>
      <c r="H28">
        <f>PPCL_Spot!P28</f>
        <v>17.522826262300374</v>
      </c>
      <c r="I28">
        <f>Bawana_NG!P28</f>
        <v>94.584009590777328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700.1408934237536</v>
      </c>
      <c r="P28" s="77">
        <v>117.6954876552676</v>
      </c>
      <c r="Q28" s="77">
        <v>30.509999999999994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78.990000000000009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153.38</v>
      </c>
      <c r="Z28" s="75">
        <f>IEX!N28</f>
        <v>0</v>
      </c>
      <c r="AA28" s="117">
        <f>STOA!H28</f>
        <v>95.220000000000013</v>
      </c>
      <c r="AB28" s="117">
        <f>-STOA!N28</f>
        <v>-417.32</v>
      </c>
      <c r="AC28">
        <f t="shared" si="0"/>
        <v>15.415496812134514</v>
      </c>
      <c r="AD28">
        <f t="shared" si="1"/>
        <v>898.00048438922499</v>
      </c>
      <c r="AE28">
        <f>'IDT-1'!B28</f>
        <v>161.91399999999999</v>
      </c>
      <c r="AF28" s="26"/>
      <c r="AG28">
        <f t="shared" si="2"/>
        <v>1059.914484389225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10.311553175210406</v>
      </c>
      <c r="F29">
        <f>GT_Spot!P29</f>
        <v>0</v>
      </c>
      <c r="G29">
        <f>PPCL_NG!P29</f>
        <v>28.29</v>
      </c>
      <c r="H29">
        <f>PPCL_Spot!P29</f>
        <v>12.252042007001167</v>
      </c>
      <c r="I29">
        <f>Bawana_NG!P29</f>
        <v>93.986108235683801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732.88026609961867</v>
      </c>
      <c r="P29" s="77">
        <v>117.6954876552676</v>
      </c>
      <c r="Q29" s="77">
        <v>30.509999999999994</v>
      </c>
      <c r="R29" s="80">
        <v>0</v>
      </c>
      <c r="S29" s="80">
        <v>0</v>
      </c>
      <c r="T29" s="78">
        <f>SUMPRODUCT(LTA!F29:AJ29,LTA!F$101:AJ$101,LTA!F$103:AJ$103)</f>
        <v>0.02</v>
      </c>
      <c r="U29" s="78">
        <f>SUMPRODUCT(LTA!F29:AJ29,LTA!F$102:AJ$102,LTA!F$103:AJ$103)</f>
        <v>78.44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228.63</v>
      </c>
      <c r="Z29" s="75">
        <f>IEX!N29</f>
        <v>0</v>
      </c>
      <c r="AA29" s="117">
        <f>STOA!H29</f>
        <v>95.220000000000013</v>
      </c>
      <c r="AB29" s="117">
        <f>-STOA!N29</f>
        <v>-417.32</v>
      </c>
      <c r="AC29">
        <f t="shared" si="0"/>
        <v>16.53983602634889</v>
      </c>
      <c r="AD29">
        <f t="shared" si="1"/>
        <v>964.37562114643288</v>
      </c>
      <c r="AE29">
        <f>'IDT-1'!B29</f>
        <v>127.637</v>
      </c>
      <c r="AF29" s="26"/>
      <c r="AG29">
        <f t="shared" si="2"/>
        <v>1092.0126211464328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10.311553175210406</v>
      </c>
      <c r="F30">
        <f>GT_Spot!P30</f>
        <v>0</v>
      </c>
      <c r="G30">
        <f>PPCL_NG!P30</f>
        <v>28.29</v>
      </c>
      <c r="H30">
        <f>PPCL_Spot!P30</f>
        <v>14.44</v>
      </c>
      <c r="I30">
        <f>Bawana_NG!P30</f>
        <v>93.986108235683801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789.30142314625118</v>
      </c>
      <c r="P30" s="77">
        <v>117.6954876552676</v>
      </c>
      <c r="Q30" s="77">
        <v>30.509999999999994</v>
      </c>
      <c r="R30" s="80">
        <v>3.61</v>
      </c>
      <c r="S30" s="80">
        <v>0</v>
      </c>
      <c r="T30" s="78">
        <f>SUMPRODUCT(LTA!F30:AJ30,LTA!F$101:AJ$101,LTA!F$103:AJ$103)</f>
        <v>0.04</v>
      </c>
      <c r="U30" s="78">
        <f>SUMPRODUCT(LTA!F30:AJ30,LTA!F$102:AJ$102,LTA!F$103:AJ$103)</f>
        <v>76.959999999999994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234.42</v>
      </c>
      <c r="Z30" s="75">
        <f>IEX!N30</f>
        <v>0</v>
      </c>
      <c r="AA30" s="117">
        <f>STOA!H30</f>
        <v>153.09999999999994</v>
      </c>
      <c r="AB30" s="117">
        <f>-STOA!N30</f>
        <v>-417.32</v>
      </c>
      <c r="AC30">
        <f t="shared" si="0"/>
        <v>17.368468413031785</v>
      </c>
      <c r="AD30">
        <f t="shared" si="1"/>
        <v>1117.9761037993812</v>
      </c>
      <c r="AE30">
        <f>'IDT-1'!B30</f>
        <v>83.956999999999994</v>
      </c>
      <c r="AF30" s="26"/>
      <c r="AG30">
        <f t="shared" si="2"/>
        <v>1201.9331037993811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10.311553175210406</v>
      </c>
      <c r="F31">
        <f>GT_Spot!P31</f>
        <v>0</v>
      </c>
      <c r="G31">
        <f>PPCL_NG!P31</f>
        <v>28.29</v>
      </c>
      <c r="H31">
        <f>PPCL_Spot!P31</f>
        <v>14.44</v>
      </c>
      <c r="I31">
        <f>Bawana_NG!P31</f>
        <v>93.386138994542748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841.64835256671165</v>
      </c>
      <c r="P31" s="77">
        <v>117.6954876552676</v>
      </c>
      <c r="Q31" s="77">
        <v>30.509999999999994</v>
      </c>
      <c r="R31" s="80">
        <v>15.87</v>
      </c>
      <c r="S31" s="80">
        <v>0</v>
      </c>
      <c r="T31" s="78">
        <f>SUMPRODUCT(LTA!F31:AJ31,LTA!F$101:AJ$101,LTA!F$103:AJ$103)</f>
        <v>0.11</v>
      </c>
      <c r="U31" s="78">
        <f>SUMPRODUCT(LTA!F31:AJ31,LTA!F$102:AJ$102,LTA!F$103:AJ$103)</f>
        <v>74.48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300.98</v>
      </c>
      <c r="Z31" s="75">
        <f>IEX!N31</f>
        <v>0</v>
      </c>
      <c r="AA31" s="117">
        <f>STOA!H31</f>
        <v>173.84999999999994</v>
      </c>
      <c r="AB31" s="117">
        <f>-STOA!N31</f>
        <v>-417.32</v>
      </c>
      <c r="AC31">
        <f t="shared" si="0"/>
        <v>18.678849662609796</v>
      </c>
      <c r="AD31">
        <f t="shared" si="1"/>
        <v>1265.5726827291226</v>
      </c>
      <c r="AE31">
        <f>'IDT-1'!B31</f>
        <v>42.026000000000003</v>
      </c>
      <c r="AF31" s="26"/>
      <c r="AG31">
        <f t="shared" si="2"/>
        <v>1307.5986827291226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14.402764269260304</v>
      </c>
      <c r="F32">
        <f>GT_Spot!P32</f>
        <v>0</v>
      </c>
      <c r="G32">
        <f>PPCL_NG!P32</f>
        <v>28.29</v>
      </c>
      <c r="H32">
        <f>PPCL_Spot!P32</f>
        <v>16.82</v>
      </c>
      <c r="I32">
        <f>Bawana_NG!P32</f>
        <v>93.986108235683801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825.27672985311165</v>
      </c>
      <c r="P32" s="77">
        <v>117.6954876552676</v>
      </c>
      <c r="Q32" s="77">
        <v>30.509999999999994</v>
      </c>
      <c r="R32" s="80">
        <v>34.174932542624163</v>
      </c>
      <c r="S32" s="80">
        <v>0</v>
      </c>
      <c r="T32" s="78">
        <f>SUMPRODUCT(LTA!F32:AJ32,LTA!F$101:AJ$101,LTA!F$103:AJ$103)</f>
        <v>2.4000000000000004</v>
      </c>
      <c r="U32" s="78">
        <f>SUMPRODUCT(LTA!F32:AJ32,LTA!F$102:AJ$102,LTA!F$103:AJ$103)</f>
        <v>73.349999999999994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410.96</v>
      </c>
      <c r="Z32" s="75">
        <f>IEX!N32</f>
        <v>0</v>
      </c>
      <c r="AA32" s="117">
        <f>STOA!H32</f>
        <v>173.84999999999994</v>
      </c>
      <c r="AB32" s="117">
        <f>-STOA!N32</f>
        <v>-417.32</v>
      </c>
      <c r="AC32">
        <f t="shared" si="0"/>
        <v>19.736121176054887</v>
      </c>
      <c r="AD32">
        <f t="shared" si="1"/>
        <v>1384.6599013798927</v>
      </c>
      <c r="AE32">
        <f>'IDT-1'!B32</f>
        <v>7.3999999999999996E-2</v>
      </c>
      <c r="AF32" s="26"/>
      <c r="AG32">
        <f t="shared" si="2"/>
        <v>1384.7339013798928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14.402764269260304</v>
      </c>
      <c r="F33">
        <f>GT_Spot!P33</f>
        <v>0</v>
      </c>
      <c r="G33">
        <f>PPCL_NG!P33</f>
        <v>28.29</v>
      </c>
      <c r="H33">
        <f>PPCL_Spot!P33</f>
        <v>17.522826262300374</v>
      </c>
      <c r="I33">
        <f>Bawana_NG!P33</f>
        <v>93.4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843.07258876137689</v>
      </c>
      <c r="P33" s="77">
        <v>117.6954876552676</v>
      </c>
      <c r="Q33" s="77">
        <v>30.509999999999994</v>
      </c>
      <c r="R33" s="80">
        <v>44</v>
      </c>
      <c r="S33" s="80">
        <v>0</v>
      </c>
      <c r="T33" s="78">
        <f>SUMPRODUCT(LTA!F33:AJ33,LTA!F$101:AJ$101,LTA!F$103:AJ$103)</f>
        <v>7.4700000000000006</v>
      </c>
      <c r="U33" s="78">
        <f>SUMPRODUCT(LTA!F33:AJ33,LTA!F$102:AJ$102,LTA!F$103:AJ$103)</f>
        <v>70.75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433.15</v>
      </c>
      <c r="Z33" s="75">
        <f>IEX!N33</f>
        <v>0</v>
      </c>
      <c r="AA33" s="117">
        <f>STOA!H33</f>
        <v>175.65999999999994</v>
      </c>
      <c r="AB33" s="117">
        <f>-STOA!N33</f>
        <v>-417.32</v>
      </c>
      <c r="AC33">
        <f t="shared" si="0"/>
        <v>20.213148446706761</v>
      </c>
      <c r="AD33">
        <f t="shared" si="1"/>
        <v>1438.3905185014985</v>
      </c>
      <c r="AE33">
        <f>'IDT-1'!B33</f>
        <v>0</v>
      </c>
      <c r="AF33" s="26"/>
      <c r="AG33">
        <f t="shared" si="2"/>
        <v>1438.3905185014985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14.179779882262606</v>
      </c>
      <c r="F34">
        <f>GT_Spot!P34</f>
        <v>0</v>
      </c>
      <c r="G34">
        <f>PPCL_NG!P34</f>
        <v>28.29</v>
      </c>
      <c r="H34">
        <f>PPCL_Spot!P34</f>
        <v>16.12</v>
      </c>
      <c r="I34">
        <f>Bawana_NG!P34</f>
        <v>93.4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843.45800797382822</v>
      </c>
      <c r="P34" s="77">
        <v>117.6954876552676</v>
      </c>
      <c r="Q34" s="77">
        <v>30.509999999999994</v>
      </c>
      <c r="R34" s="80">
        <v>44</v>
      </c>
      <c r="S34" s="80">
        <v>0</v>
      </c>
      <c r="T34" s="78">
        <f>SUMPRODUCT(LTA!F34:AJ34,LTA!F$101:AJ$101,LTA!F$103:AJ$103)</f>
        <v>23.3</v>
      </c>
      <c r="U34" s="78">
        <f>SUMPRODUCT(LTA!F34:AJ34,LTA!F$102:AJ$102,LTA!F$103:AJ$103)</f>
        <v>75.95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430.26</v>
      </c>
      <c r="Z34" s="75">
        <f>IEX!N34</f>
        <v>0</v>
      </c>
      <c r="AA34" s="117">
        <f>STOA!H34</f>
        <v>177.76999999999992</v>
      </c>
      <c r="AB34" s="117">
        <f>-STOA!N34</f>
        <v>-417.32</v>
      </c>
      <c r="AC34">
        <f t="shared" si="0"/>
        <v>20.380433002062503</v>
      </c>
      <c r="AD34">
        <f t="shared" si="1"/>
        <v>1457.232842509296</v>
      </c>
      <c r="AE34">
        <f>'IDT-1'!B34</f>
        <v>0</v>
      </c>
      <c r="AF34" s="26"/>
      <c r="AG34">
        <f t="shared" si="2"/>
        <v>1457.232842509296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14.179779882262606</v>
      </c>
      <c r="F35">
        <f>GT_Spot!P35</f>
        <v>0</v>
      </c>
      <c r="G35">
        <f>PPCL_NG!P35</f>
        <v>28.29</v>
      </c>
      <c r="H35">
        <f>PPCL_Spot!P35</f>
        <v>16.63</v>
      </c>
      <c r="I35">
        <f>Bawana_NG!P35</f>
        <v>98.36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840.22368866582826</v>
      </c>
      <c r="P35" s="77">
        <v>117.6954876552676</v>
      </c>
      <c r="Q35" s="77">
        <v>30.509999999999994</v>
      </c>
      <c r="R35" s="80">
        <v>44.500000000000007</v>
      </c>
      <c r="S35" s="80">
        <v>0</v>
      </c>
      <c r="T35" s="78">
        <f>SUMPRODUCT(LTA!F35:AJ35,LTA!F$101:AJ$101,LTA!F$103:AJ$103)</f>
        <v>43.58</v>
      </c>
      <c r="U35" s="78">
        <f>SUMPRODUCT(LTA!F35:AJ35,LTA!F$102:AJ$102,LTA!F$103:AJ$103)</f>
        <v>73.37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438.94</v>
      </c>
      <c r="Z35" s="75">
        <f>IEX!N35</f>
        <v>0</v>
      </c>
      <c r="AA35" s="117">
        <f>STOA!H35</f>
        <v>180.07999999999996</v>
      </c>
      <c r="AB35" s="117">
        <f>-STOA!N35</f>
        <v>-417.32</v>
      </c>
      <c r="AC35">
        <f t="shared" si="0"/>
        <v>20.656978992152105</v>
      </c>
      <c r="AD35">
        <f t="shared" si="1"/>
        <v>1488.3819772112065</v>
      </c>
      <c r="AE35">
        <f>'IDT-1'!B35</f>
        <v>0</v>
      </c>
      <c r="AF35" s="26"/>
      <c r="AG35">
        <f t="shared" si="2"/>
        <v>1488.3819772112065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14.179779882262606</v>
      </c>
      <c r="F36">
        <f>GT_Spot!P36</f>
        <v>0</v>
      </c>
      <c r="G36">
        <f>PPCL_NG!P36</f>
        <v>28.29</v>
      </c>
      <c r="H36">
        <f>PPCL_Spot!P36</f>
        <v>16.63</v>
      </c>
      <c r="I36">
        <f>Bawana_NG!P36</f>
        <v>98.989999999999981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834.26567231462832</v>
      </c>
      <c r="P36" s="77">
        <v>117.6954876552676</v>
      </c>
      <c r="Q36" s="77">
        <v>30.509999999999994</v>
      </c>
      <c r="R36" s="80">
        <v>44.500000000000007</v>
      </c>
      <c r="S36" s="80">
        <v>0</v>
      </c>
      <c r="T36" s="78">
        <f>SUMPRODUCT(LTA!F36:AJ36,LTA!F$101:AJ$101,LTA!F$103:AJ$103)</f>
        <v>66.14</v>
      </c>
      <c r="U36" s="78">
        <f>SUMPRODUCT(LTA!F36:AJ36,LTA!F$102:AJ$102,LTA!F$103:AJ$103)</f>
        <v>71.59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430.26</v>
      </c>
      <c r="Z36" s="75">
        <f>IEX!N36</f>
        <v>0</v>
      </c>
      <c r="AA36" s="117">
        <f>STOA!H36</f>
        <v>190.32999999999996</v>
      </c>
      <c r="AB36" s="117">
        <f>-STOA!N36</f>
        <v>-417.32</v>
      </c>
      <c r="AC36">
        <f t="shared" si="0"/>
        <v>20.806772448261547</v>
      </c>
      <c r="AD36">
        <f t="shared" si="1"/>
        <v>1505.2541674038969</v>
      </c>
      <c r="AE36">
        <f>'IDT-1'!B36</f>
        <v>0</v>
      </c>
      <c r="AF36" s="26"/>
      <c r="AG36">
        <f t="shared" si="2"/>
        <v>1505.2541674038969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9.8596330275229356</v>
      </c>
      <c r="F37">
        <f>GT_Spot!P37</f>
        <v>0</v>
      </c>
      <c r="G37">
        <f>PPCL_NG!P37</f>
        <v>28.29</v>
      </c>
      <c r="H37">
        <f>PPCL_Spot!P37</f>
        <v>12.252042007001167</v>
      </c>
      <c r="I37">
        <f>Bawana_NG!P37</f>
        <v>98.05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790.41600008677426</v>
      </c>
      <c r="P37" s="77">
        <v>117.6954876552676</v>
      </c>
      <c r="Q37" s="77">
        <v>30.509999999999994</v>
      </c>
      <c r="R37" s="80">
        <v>44.500000000000007</v>
      </c>
      <c r="S37" s="80">
        <v>0</v>
      </c>
      <c r="T37" s="78">
        <f>SUMPRODUCT(LTA!F37:AJ37,LTA!F$101:AJ$101,LTA!F$103:AJ$103)</f>
        <v>94.7</v>
      </c>
      <c r="U37" s="78">
        <f>SUMPRODUCT(LTA!F37:AJ37,LTA!F$102:AJ$102,LTA!F$103:AJ$103)</f>
        <v>66.2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397.46</v>
      </c>
      <c r="Z37" s="75">
        <f>IEX!N37</f>
        <v>0</v>
      </c>
      <c r="AA37" s="117">
        <f>STOA!H37</f>
        <v>230.07999999999996</v>
      </c>
      <c r="AB37" s="117">
        <f>-STOA!N37</f>
        <v>-417.32</v>
      </c>
      <c r="AC37">
        <f t="shared" si="0"/>
        <v>20.601136009996331</v>
      </c>
      <c r="AD37">
        <f t="shared" si="1"/>
        <v>1482.0920267665699</v>
      </c>
      <c r="AE37">
        <f>'IDT-1'!B37</f>
        <v>0</v>
      </c>
      <c r="AF37" s="26"/>
      <c r="AG37">
        <f t="shared" si="2"/>
        <v>1482.0920267665699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9.8596330275229356</v>
      </c>
      <c r="F38">
        <f>GT_Spot!P38</f>
        <v>0</v>
      </c>
      <c r="G38">
        <f>PPCL_NG!P38</f>
        <v>28.29</v>
      </c>
      <c r="H38">
        <f>PPCL_Spot!P38</f>
        <v>12.252042007001167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769.6198433684358</v>
      </c>
      <c r="P38" s="77">
        <v>117.6954876552676</v>
      </c>
      <c r="Q38" s="77">
        <v>30.509999999999994</v>
      </c>
      <c r="R38" s="80">
        <v>44.500000000000007</v>
      </c>
      <c r="S38" s="80">
        <v>0</v>
      </c>
      <c r="T38" s="78">
        <f>SUMPRODUCT(LTA!F38:AJ38,LTA!F$101:AJ$101,LTA!F$103:AJ$103)</f>
        <v>122.91</v>
      </c>
      <c r="U38" s="78">
        <f>SUMPRODUCT(LTA!F38:AJ38,LTA!F$102:AJ$102,LTA!F$103:AJ$103)</f>
        <v>63.76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438.94</v>
      </c>
      <c r="Z38" s="75">
        <f>IEX!N38</f>
        <v>0</v>
      </c>
      <c r="AA38" s="117">
        <f>STOA!H38</f>
        <v>184.28999999999996</v>
      </c>
      <c r="AB38" s="117">
        <f>-STOA!N38</f>
        <v>-417.32</v>
      </c>
      <c r="AC38">
        <f t="shared" si="0"/>
        <v>20.620793830874959</v>
      </c>
      <c r="AD38">
        <f t="shared" si="1"/>
        <v>1484.3062122273527</v>
      </c>
      <c r="AE38">
        <f>'IDT-1'!B38</f>
        <v>0</v>
      </c>
      <c r="AF38" s="26"/>
      <c r="AG38">
        <f t="shared" si="2"/>
        <v>1484.3062122273527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9.7849388379204871</v>
      </c>
      <c r="F39">
        <f>GT_Spot!P39</f>
        <v>0</v>
      </c>
      <c r="G39">
        <f>PPCL_NG!P39</f>
        <v>28.29</v>
      </c>
      <c r="H39">
        <f>PPCL_Spot!P39</f>
        <v>13.129999999999999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743.78055918099972</v>
      </c>
      <c r="P39" s="77">
        <v>117.6954876552676</v>
      </c>
      <c r="Q39" s="77">
        <v>30.509999999999994</v>
      </c>
      <c r="R39" s="80">
        <v>44.500000000000007</v>
      </c>
      <c r="S39" s="80">
        <v>0</v>
      </c>
      <c r="T39" s="78">
        <f>SUMPRODUCT(LTA!F39:AJ39,LTA!F$101:AJ$101,LTA!F$103:AJ$103)</f>
        <v>149.6</v>
      </c>
      <c r="U39" s="78">
        <f>SUMPRODUCT(LTA!F39:AJ39,LTA!F$102:AJ$102,LTA!F$103:AJ$103)</f>
        <v>80.709999999999994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456.31</v>
      </c>
      <c r="Z39" s="75">
        <f>IEX!N39</f>
        <v>0</v>
      </c>
      <c r="AA39" s="117">
        <f>STOA!H39</f>
        <v>169.71</v>
      </c>
      <c r="AB39" s="117">
        <f>-STOA!N39</f>
        <v>-417.32</v>
      </c>
      <c r="AC39">
        <f t="shared" si="0"/>
        <v>20.809060851495403</v>
      </c>
      <c r="AD39">
        <f t="shared" si="1"/>
        <v>1505.5119248226924</v>
      </c>
      <c r="AE39">
        <f>'IDT-1'!B39</f>
        <v>0</v>
      </c>
      <c r="AF39" s="26"/>
      <c r="AG39">
        <f t="shared" si="2"/>
        <v>1505.5119248226924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9.7849388379204871</v>
      </c>
      <c r="F40">
        <f>GT_Spot!P40</f>
        <v>0</v>
      </c>
      <c r="G40">
        <f>PPCL_NG!P40</f>
        <v>28.29</v>
      </c>
      <c r="H40">
        <f>PPCL_Spot!P40</f>
        <v>11.378038269263921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739.95962684375456</v>
      </c>
      <c r="P40" s="77">
        <v>117.6954876552676</v>
      </c>
      <c r="Q40" s="77">
        <v>30.509999999999994</v>
      </c>
      <c r="R40" s="80">
        <v>44.500000000000007</v>
      </c>
      <c r="S40" s="80">
        <v>0</v>
      </c>
      <c r="T40" s="78">
        <f>SUMPRODUCT(LTA!F40:AJ40,LTA!F$101:AJ$101,LTA!F$103:AJ$103)</f>
        <v>175.39</v>
      </c>
      <c r="U40" s="78">
        <f>SUMPRODUCT(LTA!F40:AJ40,LTA!F$102:AJ$102,LTA!F$103:AJ$103)</f>
        <v>81.949999999999989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385.88</v>
      </c>
      <c r="Z40" s="75">
        <f>IEX!N40</f>
        <v>0</v>
      </c>
      <c r="AA40" s="117">
        <f>STOA!H40</f>
        <v>228.86</v>
      </c>
      <c r="AB40" s="117">
        <f>-STOA!N40</f>
        <v>-417.32</v>
      </c>
      <c r="AC40">
        <f t="shared" si="0"/>
        <v>20.898619383697167</v>
      </c>
      <c r="AD40">
        <f t="shared" si="1"/>
        <v>1515.5994722225093</v>
      </c>
      <c r="AE40">
        <f>'IDT-1'!B40</f>
        <v>0</v>
      </c>
      <c r="AF40" s="26"/>
      <c r="AG40">
        <f t="shared" si="2"/>
        <v>1515.5994722225093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9.5399634082592772</v>
      </c>
      <c r="F41">
        <f>GT_Spot!P41</f>
        <v>0</v>
      </c>
      <c r="G41">
        <f>PPCL_NG!P41</f>
        <v>28.29</v>
      </c>
      <c r="H41">
        <f>PPCL_Spot!P41</f>
        <v>12.252042007001167</v>
      </c>
      <c r="I41">
        <f>Bawana_NG!P41</f>
        <v>99.61999999999999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745.29696043053809</v>
      </c>
      <c r="P41" s="77">
        <v>117.6954876552676</v>
      </c>
      <c r="Q41" s="77">
        <v>30.509999999999994</v>
      </c>
      <c r="R41" s="80">
        <v>44.500000000000007</v>
      </c>
      <c r="S41" s="80">
        <v>0</v>
      </c>
      <c r="T41" s="78">
        <f>SUMPRODUCT(LTA!F41:AJ41,LTA!F$101:AJ$101,LTA!F$103:AJ$103)</f>
        <v>204.48000000000002</v>
      </c>
      <c r="U41" s="78">
        <f>SUMPRODUCT(LTA!F41:AJ41,LTA!F$102:AJ$102,LTA!F$103:AJ$103)</f>
        <v>80.649999999999991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364.66</v>
      </c>
      <c r="Z41" s="75">
        <f>IEX!N41</f>
        <v>0</v>
      </c>
      <c r="AA41" s="117">
        <f>STOA!H41</f>
        <v>251.32999999999998</v>
      </c>
      <c r="AB41" s="117">
        <f>-STOA!N41</f>
        <v>-417.32</v>
      </c>
      <c r="AC41">
        <f t="shared" si="0"/>
        <v>21.206675368371933</v>
      </c>
      <c r="AD41">
        <f t="shared" si="1"/>
        <v>1550.2977781326945</v>
      </c>
      <c r="AE41">
        <f>'IDT-1'!B41</f>
        <v>0</v>
      </c>
      <c r="AF41" s="26"/>
      <c r="AG41">
        <f t="shared" si="2"/>
        <v>1550.2977781326945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9.5399634082592772</v>
      </c>
      <c r="F42">
        <f>GT_Spot!P42</f>
        <v>0</v>
      </c>
      <c r="G42">
        <f>PPCL_NG!P42</f>
        <v>28.29</v>
      </c>
      <c r="H42">
        <f>PPCL_Spot!P42</f>
        <v>12.252042007001167</v>
      </c>
      <c r="I42">
        <f>Bawana_NG!P42</f>
        <v>99.61999999999999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719.01470143773804</v>
      </c>
      <c r="P42" s="77">
        <v>117.6954876552676</v>
      </c>
      <c r="Q42" s="77">
        <v>30.509999999999994</v>
      </c>
      <c r="R42" s="80">
        <v>44.500000000000007</v>
      </c>
      <c r="S42" s="80">
        <v>0</v>
      </c>
      <c r="T42" s="78">
        <f>SUMPRODUCT(LTA!F42:AJ42,LTA!F$101:AJ$101,LTA!F$103:AJ$103)</f>
        <v>227.82</v>
      </c>
      <c r="U42" s="78">
        <f>SUMPRODUCT(LTA!F42:AJ42,LTA!F$102:AJ$102,LTA!F$103:AJ$103)</f>
        <v>79.42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339.58</v>
      </c>
      <c r="Z42" s="75">
        <f>IEX!N42</f>
        <v>0</v>
      </c>
      <c r="AA42" s="117">
        <f>STOA!H42</f>
        <v>273.31</v>
      </c>
      <c r="AB42" s="117">
        <f>-STOA!N42</f>
        <v>-417.32</v>
      </c>
      <c r="AC42">
        <f t="shared" si="0"/>
        <v>21.142679489235292</v>
      </c>
      <c r="AD42">
        <f t="shared" si="1"/>
        <v>1543.0895150190308</v>
      </c>
      <c r="AE42">
        <f>'IDT-1'!B42</f>
        <v>0</v>
      </c>
      <c r="AF42" s="26"/>
      <c r="AG42">
        <f t="shared" si="2"/>
        <v>1543.0895150190308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9.7849388379204871</v>
      </c>
      <c r="F43">
        <f>GT_Spot!P43</f>
        <v>0</v>
      </c>
      <c r="G43">
        <f>PPCL_NG!P43</f>
        <v>28.29</v>
      </c>
      <c r="H43">
        <f>PPCL_Spot!P43</f>
        <v>12.252042007001167</v>
      </c>
      <c r="I43">
        <f>Bawana_NG!P43</f>
        <v>97.736077534312528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692.99082529702457</v>
      </c>
      <c r="P43" s="77">
        <v>117.6954876552676</v>
      </c>
      <c r="Q43" s="77">
        <v>30.509999999999994</v>
      </c>
      <c r="R43" s="80">
        <v>44.500000000000007</v>
      </c>
      <c r="S43" s="80">
        <v>0</v>
      </c>
      <c r="T43" s="78">
        <f>SUMPRODUCT(LTA!F43:AJ43,LTA!F$101:AJ$101,LTA!F$103:AJ$103)</f>
        <v>259.23</v>
      </c>
      <c r="U43" s="78">
        <f>SUMPRODUCT(LTA!F43:AJ43,LTA!F$102:AJ$102,LTA!F$103:AJ$103)</f>
        <v>77.98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371.41</v>
      </c>
      <c r="Z43" s="75">
        <f>IEX!N43</f>
        <v>0</v>
      </c>
      <c r="AA43" s="117">
        <f>STOA!H43</f>
        <v>211.64000000000001</v>
      </c>
      <c r="AB43" s="117">
        <f>-STOA!N43</f>
        <v>-417.32</v>
      </c>
      <c r="AC43">
        <f t="shared" si="0"/>
        <v>21.495225189267071</v>
      </c>
      <c r="AD43">
        <f t="shared" si="1"/>
        <v>1448.2041461422596</v>
      </c>
      <c r="AE43">
        <f>'IDT-1'!B43</f>
        <v>17.137</v>
      </c>
      <c r="AF43" s="26"/>
      <c r="AG43">
        <f t="shared" si="2"/>
        <v>1465.3411461422595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9.7849388379204871</v>
      </c>
      <c r="F44">
        <f>GT_Spot!P44</f>
        <v>0</v>
      </c>
      <c r="G44">
        <f>PPCL_NG!P44</f>
        <v>28.29</v>
      </c>
      <c r="H44">
        <f>PPCL_Spot!P44</f>
        <v>12.252042007001167</v>
      </c>
      <c r="I44">
        <f>Bawana_NG!P44</f>
        <v>99.305998791297313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670.4737251783032</v>
      </c>
      <c r="P44" s="77">
        <v>117.6954876552676</v>
      </c>
      <c r="Q44" s="77">
        <v>30.509999999999994</v>
      </c>
      <c r="R44" s="80">
        <v>44.500000000000007</v>
      </c>
      <c r="S44" s="80">
        <v>0</v>
      </c>
      <c r="T44" s="78">
        <f>SUMPRODUCT(LTA!F44:AJ44,LTA!F$101:AJ$101,LTA!F$103:AJ$103)</f>
        <v>278.88</v>
      </c>
      <c r="U44" s="78">
        <f>SUMPRODUCT(LTA!F44:AJ44,LTA!F$102:AJ$102,LTA!F$103:AJ$103)</f>
        <v>77.25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324.14</v>
      </c>
      <c r="Z44" s="75">
        <f>IEX!N44</f>
        <v>0</v>
      </c>
      <c r="AA44" s="117">
        <f>STOA!H44</f>
        <v>221.29000000000002</v>
      </c>
      <c r="AB44" s="117">
        <f>-STOA!N44</f>
        <v>-417.32</v>
      </c>
      <c r="AC44">
        <f t="shared" si="0"/>
        <v>20.89774244466232</v>
      </c>
      <c r="AD44">
        <f t="shared" si="1"/>
        <v>1437.1544500251275</v>
      </c>
      <c r="AE44">
        <f>'IDT-1'!B44</f>
        <v>31.324000000000002</v>
      </c>
      <c r="AF44" s="26"/>
      <c r="AG44">
        <f t="shared" si="2"/>
        <v>1468.4784500251276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9.7849388379204871</v>
      </c>
      <c r="F45">
        <f>GT_Spot!P45</f>
        <v>0</v>
      </c>
      <c r="G45">
        <f>PPCL_NG!P45</f>
        <v>28.29</v>
      </c>
      <c r="H45">
        <f>PPCL_Spot!P45</f>
        <v>13.129999999999999</v>
      </c>
      <c r="I45">
        <f>Bawana_NG!P45</f>
        <v>99.305998791297313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647.8881848704624</v>
      </c>
      <c r="P45" s="77">
        <v>117.6954876552676</v>
      </c>
      <c r="Q45" s="77">
        <v>30.509999999999994</v>
      </c>
      <c r="R45" s="80">
        <v>44.500000000000007</v>
      </c>
      <c r="S45" s="80">
        <v>0</v>
      </c>
      <c r="T45" s="78">
        <f>SUMPRODUCT(LTA!F45:AJ45,LTA!F$101:AJ$101,LTA!F$103:AJ$103)</f>
        <v>296.82</v>
      </c>
      <c r="U45" s="78">
        <f>SUMPRODUCT(LTA!F45:AJ45,LTA!F$102:AJ$102,LTA!F$103:AJ$103)</f>
        <v>74.16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234.42</v>
      </c>
      <c r="Z45" s="75">
        <f>IEX!N45</f>
        <v>0</v>
      </c>
      <c r="AA45" s="117">
        <f>STOA!H45</f>
        <v>229.26</v>
      </c>
      <c r="AB45" s="117">
        <f>-STOA!N45</f>
        <v>-417.32</v>
      </c>
      <c r="AC45">
        <f t="shared" si="0"/>
        <v>19.860530022148048</v>
      </c>
      <c r="AD45">
        <f t="shared" si="1"/>
        <v>1378.5840801328</v>
      </c>
      <c r="AE45">
        <f>'IDT-1'!B45</f>
        <v>66.581999999999994</v>
      </c>
      <c r="AF45" s="26"/>
      <c r="AG45">
        <f t="shared" si="2"/>
        <v>1445.1660801327998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12.074433656957927</v>
      </c>
      <c r="F46">
        <f>GT_Spot!P46</f>
        <v>0</v>
      </c>
      <c r="G46">
        <f>PPCL_NG!P46</f>
        <v>28.29</v>
      </c>
      <c r="H46">
        <f>PPCL_Spot!P46</f>
        <v>16.12</v>
      </c>
      <c r="I46">
        <f>Bawana_NG!P46</f>
        <v>99.305998791297313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644.9201632957321</v>
      </c>
      <c r="P46" s="77">
        <v>117.6954876552676</v>
      </c>
      <c r="Q46" s="77">
        <v>30.509999999999994</v>
      </c>
      <c r="R46" s="80">
        <v>44.500000000000007</v>
      </c>
      <c r="S46" s="80">
        <v>0</v>
      </c>
      <c r="T46" s="78">
        <f>SUMPRODUCT(LTA!F46:AJ46,LTA!F$101:AJ$101,LTA!F$103:AJ$103)</f>
        <v>312.54000000000002</v>
      </c>
      <c r="U46" s="78">
        <f>SUMPRODUCT(LTA!F46:AJ46,LTA!F$102:AJ$102,LTA!F$103:AJ$103)</f>
        <v>76.06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207.41</v>
      </c>
      <c r="Z46" s="75">
        <f>IEX!N46</f>
        <v>0</v>
      </c>
      <c r="AA46" s="117">
        <f>STOA!H46</f>
        <v>209.35999999999999</v>
      </c>
      <c r="AB46" s="117">
        <f>-STOA!N46</f>
        <v>-417.32</v>
      </c>
      <c r="AC46">
        <f t="shared" si="0"/>
        <v>19.765169027053073</v>
      </c>
      <c r="AD46">
        <f t="shared" si="1"/>
        <v>1335.7009143722019</v>
      </c>
      <c r="AE46">
        <f>'IDT-1'!B46</f>
        <v>92.986999999999995</v>
      </c>
      <c r="AF46" s="26"/>
      <c r="AG46">
        <f t="shared" si="2"/>
        <v>1428.6879143722019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12.074433656957927</v>
      </c>
      <c r="F47">
        <f>GT_Spot!P47</f>
        <v>0</v>
      </c>
      <c r="G47">
        <f>PPCL_NG!P47</f>
        <v>28.29</v>
      </c>
      <c r="H47">
        <f>PPCL_Spot!P47</f>
        <v>16.63</v>
      </c>
      <c r="I47">
        <f>Bawana_NG!P47</f>
        <v>97.736077534312528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625.12073431928218</v>
      </c>
      <c r="P47" s="77">
        <v>117.6954876552676</v>
      </c>
      <c r="Q47" s="77">
        <v>30.509999999999994</v>
      </c>
      <c r="R47" s="80">
        <v>44.500000000000007</v>
      </c>
      <c r="S47" s="80">
        <v>0</v>
      </c>
      <c r="T47" s="78">
        <f>SUMPRODUCT(LTA!F47:AJ47,LTA!F$101:AJ$101,LTA!F$103:AJ$103)</f>
        <v>321.24999999999994</v>
      </c>
      <c r="U47" s="78">
        <f>SUMPRODUCT(LTA!F47:AJ47,LTA!F$102:AJ$102,LTA!F$103:AJ$103)</f>
        <v>78.98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234.42</v>
      </c>
      <c r="Z47" s="75">
        <f>IEX!N47</f>
        <v>0</v>
      </c>
      <c r="AA47" s="117">
        <f>STOA!H47</f>
        <v>152.88999999999999</v>
      </c>
      <c r="AB47" s="117">
        <f>-STOA!N47</f>
        <v>-417.32</v>
      </c>
      <c r="AC47">
        <f t="shared" si="0"/>
        <v>19.753193463320073</v>
      </c>
      <c r="AD47">
        <f t="shared" si="1"/>
        <v>1260.0235397025003</v>
      </c>
      <c r="AE47">
        <f>'IDT-1'!B47</f>
        <v>103.81399999999999</v>
      </c>
      <c r="AF47" s="26"/>
      <c r="AG47">
        <f t="shared" si="2"/>
        <v>1363.8375397025004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12.074433656957927</v>
      </c>
      <c r="F48">
        <f>GT_Spot!P48</f>
        <v>0</v>
      </c>
      <c r="G48">
        <f>PPCL_NG!P48</f>
        <v>28.29</v>
      </c>
      <c r="H48">
        <f>PPCL_Spot!P48</f>
        <v>16.63</v>
      </c>
      <c r="I48">
        <f>Bawana_NG!P48</f>
        <v>98.050000000000011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625.04124888902675</v>
      </c>
      <c r="P48" s="77">
        <v>117.6954876552676</v>
      </c>
      <c r="Q48" s="77">
        <v>30.509999999999994</v>
      </c>
      <c r="R48" s="80">
        <v>44.500000000000007</v>
      </c>
      <c r="S48" s="80">
        <v>0</v>
      </c>
      <c r="T48" s="78">
        <f>SUMPRODUCT(LTA!F48:AJ48,LTA!F$101:AJ$101,LTA!F$103:AJ$103)</f>
        <v>327.67</v>
      </c>
      <c r="U48" s="78">
        <f>SUMPRODUCT(LTA!F48:AJ48,LTA!F$102:AJ$102,LTA!F$103:AJ$103)</f>
        <v>81.039999999999992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176.54</v>
      </c>
      <c r="Z48" s="75">
        <f>IEX!N48</f>
        <v>0</v>
      </c>
      <c r="AA48" s="117">
        <f>STOA!H48</f>
        <v>155.4</v>
      </c>
      <c r="AB48" s="117">
        <f>-STOA!N48</f>
        <v>-417.32</v>
      </c>
      <c r="AC48">
        <f t="shared" si="0"/>
        <v>19.06740255604382</v>
      </c>
      <c r="AD48">
        <f t="shared" si="1"/>
        <v>1245.0537676452086</v>
      </c>
      <c r="AE48">
        <f>'IDT-1'!B48</f>
        <v>127.179</v>
      </c>
      <c r="AF48" s="26"/>
      <c r="AG48">
        <f t="shared" si="2"/>
        <v>1372.2327676452087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12.074433656957927</v>
      </c>
      <c r="F49">
        <f>GT_Spot!P49</f>
        <v>0</v>
      </c>
      <c r="G49">
        <f>PPCL_NG!P49</f>
        <v>28.29</v>
      </c>
      <c r="H49">
        <f>PPCL_Spot!P49</f>
        <v>16.63</v>
      </c>
      <c r="I49">
        <f>Bawana_NG!P49</f>
        <v>97.12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592.88503997064663</v>
      </c>
      <c r="P49" s="77">
        <v>117.6954876552676</v>
      </c>
      <c r="Q49" s="77">
        <v>30.509999999999994</v>
      </c>
      <c r="R49" s="80">
        <v>44.500000000000007</v>
      </c>
      <c r="S49" s="80">
        <v>0</v>
      </c>
      <c r="T49" s="78">
        <f>SUMPRODUCT(LTA!F49:AJ49,LTA!F$101:AJ$101,LTA!F$103:AJ$103)</f>
        <v>329.95000000000005</v>
      </c>
      <c r="U49" s="78">
        <f>SUMPRODUCT(LTA!F49:AJ49,LTA!F$102:AJ$102,LTA!F$103:AJ$103)</f>
        <v>83.289999999999992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109.97</v>
      </c>
      <c r="Z49" s="75">
        <f>IEX!N49</f>
        <v>0</v>
      </c>
      <c r="AA49" s="117">
        <f>STOA!H49</f>
        <v>158.76</v>
      </c>
      <c r="AB49" s="117">
        <f>-STOA!N49</f>
        <v>-417.32</v>
      </c>
      <c r="AC49">
        <f t="shared" si="0"/>
        <v>18.259859917562078</v>
      </c>
      <c r="AD49">
        <f t="shared" si="1"/>
        <v>1154.09510136531</v>
      </c>
      <c r="AE49">
        <f>'IDT-1'!B49</f>
        <v>162.51599999999999</v>
      </c>
      <c r="AF49" s="26"/>
      <c r="AG49">
        <f t="shared" si="2"/>
        <v>1316.6111013653101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12.074433656957927</v>
      </c>
      <c r="F50">
        <f>GT_Spot!P50</f>
        <v>0</v>
      </c>
      <c r="G50">
        <f>PPCL_NG!P50</f>
        <v>28.29</v>
      </c>
      <c r="H50">
        <f>PPCL_Spot!P50</f>
        <v>16.63</v>
      </c>
      <c r="I50">
        <f>Bawana_NG!P50</f>
        <v>98.050000000000011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572.62594387184402</v>
      </c>
      <c r="P50" s="77">
        <v>117.6954876552676</v>
      </c>
      <c r="Q50" s="77">
        <v>30.509999999999994</v>
      </c>
      <c r="R50" s="80">
        <v>44.500000000000007</v>
      </c>
      <c r="S50" s="80">
        <v>0</v>
      </c>
      <c r="T50" s="78">
        <f>SUMPRODUCT(LTA!F50:AJ50,LTA!F$101:AJ$101,LTA!F$103:AJ$103)</f>
        <v>331.65</v>
      </c>
      <c r="U50" s="78">
        <f>SUMPRODUCT(LTA!F50:AJ50,LTA!F$102:AJ$102,LTA!F$103:AJ$103)</f>
        <v>86.09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69.459999999999994</v>
      </c>
      <c r="Z50" s="75">
        <f>IEX!N50</f>
        <v>0</v>
      </c>
      <c r="AA50" s="117">
        <f>STOA!H50</f>
        <v>159.73000000000002</v>
      </c>
      <c r="AB50" s="117">
        <f>-STOA!N50</f>
        <v>-417.32</v>
      </c>
      <c r="AC50">
        <f t="shared" si="0"/>
        <v>17.497311791182362</v>
      </c>
      <c r="AD50">
        <f t="shared" si="1"/>
        <v>1132.4885533928873</v>
      </c>
      <c r="AE50">
        <f>'IDT-1'!B50</f>
        <v>185.12899999999999</v>
      </c>
      <c r="AF50" s="26"/>
      <c r="AG50">
        <f t="shared" si="2"/>
        <v>1317.6175533928872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12.074433656957927</v>
      </c>
      <c r="F51">
        <f>GT_Spot!P51</f>
        <v>0</v>
      </c>
      <c r="G51">
        <f>PPCL_NG!P51</f>
        <v>28.29</v>
      </c>
      <c r="H51">
        <f>PPCL_Spot!P51</f>
        <v>17.5</v>
      </c>
      <c r="I51">
        <f>Bawana_NG!P51</f>
        <v>98.050000000000011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548.06104012563367</v>
      </c>
      <c r="P51" s="77">
        <v>117.6954876552676</v>
      </c>
      <c r="Q51" s="77">
        <v>30.509999999999994</v>
      </c>
      <c r="R51" s="80">
        <v>44.500000000000007</v>
      </c>
      <c r="S51" s="80">
        <v>0</v>
      </c>
      <c r="T51" s="78">
        <f>SUMPRODUCT(LTA!F51:AJ51,LTA!F$101:AJ$101,LTA!F$103:AJ$103)</f>
        <v>332.28</v>
      </c>
      <c r="U51" s="78">
        <f>SUMPRODUCT(LTA!F51:AJ51,LTA!F$102:AJ$102,LTA!F$103:AJ$103)</f>
        <v>99.78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53.05</v>
      </c>
      <c r="Z51" s="75">
        <f>IEX!N51</f>
        <v>0</v>
      </c>
      <c r="AA51" s="117">
        <f>STOA!H51</f>
        <v>125.62</v>
      </c>
      <c r="AB51" s="117">
        <f>-STOA!N51</f>
        <v>-417.32</v>
      </c>
      <c r="AC51">
        <f t="shared" si="0"/>
        <v>16.970236638215709</v>
      </c>
      <c r="AD51">
        <f t="shared" si="1"/>
        <v>1073.1207247996433</v>
      </c>
      <c r="AE51">
        <f>'IDT-1'!B51</f>
        <v>209.274</v>
      </c>
      <c r="AF51" s="26"/>
      <c r="AG51">
        <f t="shared" si="2"/>
        <v>1282.3947247996434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12.074433656957927</v>
      </c>
      <c r="F52">
        <f>GT_Spot!P52</f>
        <v>0</v>
      </c>
      <c r="G52">
        <f>PPCL_NG!P52</f>
        <v>28.29</v>
      </c>
      <c r="H52">
        <f>PPCL_Spot!P52</f>
        <v>15.32</v>
      </c>
      <c r="I52">
        <f>Bawana_NG!P52</f>
        <v>98.050000000000011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567.35379713653583</v>
      </c>
      <c r="P52" s="77">
        <v>117.6954876552676</v>
      </c>
      <c r="Q52" s="77">
        <v>30.509999999999994</v>
      </c>
      <c r="R52" s="80">
        <v>44.500000000000007</v>
      </c>
      <c r="S52" s="80">
        <v>0</v>
      </c>
      <c r="T52" s="78">
        <f>SUMPRODUCT(LTA!F52:AJ52,LTA!F$101:AJ$101,LTA!F$103:AJ$103)</f>
        <v>331.24</v>
      </c>
      <c r="U52" s="78">
        <f>SUMPRODUCT(LTA!F52:AJ52,LTA!F$102:AJ$102,LTA!F$103:AJ$103)</f>
        <v>101.67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126.25</v>
      </c>
      <c r="AB52" s="117">
        <f>-STOA!N52</f>
        <v>-417.32</v>
      </c>
      <c r="AC52">
        <f t="shared" si="0"/>
        <v>16.667012899911651</v>
      </c>
      <c r="AD52">
        <f t="shared" si="1"/>
        <v>1038.9667055488496</v>
      </c>
      <c r="AE52">
        <f>'IDT-1'!B52</f>
        <v>239.85499999999999</v>
      </c>
      <c r="AF52" s="26"/>
      <c r="AG52">
        <f t="shared" si="2"/>
        <v>1278.8217055488496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12.074433656957927</v>
      </c>
      <c r="F53">
        <f>GT_Spot!P53</f>
        <v>0</v>
      </c>
      <c r="G53">
        <f>PPCL_NG!P53</f>
        <v>28.29</v>
      </c>
      <c r="H53">
        <f>PPCL_Spot!P53</f>
        <v>16.63</v>
      </c>
      <c r="I53">
        <f>Bawana_NG!P53</f>
        <v>98.050000000000011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537.36032424474365</v>
      </c>
      <c r="P53" s="77">
        <v>117.6954876552676</v>
      </c>
      <c r="Q53" s="77">
        <v>30.509999999999994</v>
      </c>
      <c r="R53" s="80">
        <v>44.500000000000007</v>
      </c>
      <c r="S53" s="80">
        <v>0</v>
      </c>
      <c r="T53" s="78">
        <f>SUMPRODUCT(LTA!F53:AJ53,LTA!F$101:AJ$101,LTA!F$103:AJ$103)</f>
        <v>333.5</v>
      </c>
      <c r="U53" s="78">
        <f>SUMPRODUCT(LTA!F53:AJ53,LTA!F$102:AJ$102,LTA!F$103:AJ$103)</f>
        <v>104.01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126.5</v>
      </c>
      <c r="AB53" s="117">
        <f>-STOA!N53</f>
        <v>-417.32</v>
      </c>
      <c r="AC53">
        <f t="shared" si="0"/>
        <v>16.508230338463878</v>
      </c>
      <c r="AD53">
        <f t="shared" si="1"/>
        <v>1021.0820152185053</v>
      </c>
      <c r="AE53">
        <f>'IDT-1'!B53</f>
        <v>274.637</v>
      </c>
      <c r="AF53" s="26"/>
      <c r="AG53">
        <f t="shared" si="2"/>
        <v>1295.7190152185053</v>
      </c>
      <c r="AI53" s="75">
        <f>PXIL!H53</f>
        <v>0</v>
      </c>
      <c r="AJ53" s="75">
        <f>PXIL!N53</f>
        <v>0</v>
      </c>
      <c r="AK53" s="75">
        <f>RTM_IEX!H53</f>
        <v>5.79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12.074433656957927</v>
      </c>
      <c r="F54">
        <f>GT_Spot!P54</f>
        <v>0</v>
      </c>
      <c r="G54">
        <f>PPCL_NG!P54</f>
        <v>28.29</v>
      </c>
      <c r="H54">
        <f>PPCL_Spot!P54</f>
        <v>16.63</v>
      </c>
      <c r="I54">
        <f>Bawana_NG!P54</f>
        <v>98.050000000000011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541.21956389854722</v>
      </c>
      <c r="P54" s="77">
        <v>117.6954876552676</v>
      </c>
      <c r="Q54" s="77">
        <v>30.509999999999994</v>
      </c>
      <c r="R54" s="80">
        <v>44.500000000000007</v>
      </c>
      <c r="S54" s="80">
        <v>0</v>
      </c>
      <c r="T54" s="78">
        <f>SUMPRODUCT(LTA!F54:AJ54,LTA!F$101:AJ$101,LTA!F$103:AJ$103)</f>
        <v>334.84000000000003</v>
      </c>
      <c r="U54" s="78">
        <f>SUMPRODUCT(LTA!F54:AJ54,LTA!F$102:AJ$102,LTA!F$103:AJ$103)</f>
        <v>106.42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112.87</v>
      </c>
      <c r="Z54" s="75">
        <f>IEX!N54</f>
        <v>0</v>
      </c>
      <c r="AA54" s="117">
        <f>STOA!H54</f>
        <v>126.73000000000002</v>
      </c>
      <c r="AB54" s="117">
        <f>-STOA!N54</f>
        <v>-417.32</v>
      </c>
      <c r="AC54">
        <f t="shared" si="0"/>
        <v>17.519519647417354</v>
      </c>
      <c r="AD54">
        <f t="shared" si="1"/>
        <v>1134.9899655633556</v>
      </c>
      <c r="AE54">
        <f>'IDT-1'!B54</f>
        <v>84.022999999999996</v>
      </c>
      <c r="AF54" s="26"/>
      <c r="AG54">
        <f t="shared" si="2"/>
        <v>1219.0129655633555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12.074433656957927</v>
      </c>
      <c r="F55">
        <f>GT_Spot!P55</f>
        <v>0</v>
      </c>
      <c r="G55">
        <f>PPCL_NG!P55</f>
        <v>28.29</v>
      </c>
      <c r="H55">
        <f>PPCL_Spot!P55</f>
        <v>15.752763642744341</v>
      </c>
      <c r="I55">
        <f>Bawana_NG!P55</f>
        <v>97.736077534312528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530.83439355335736</v>
      </c>
      <c r="P55" s="77">
        <v>117.6954876552676</v>
      </c>
      <c r="Q55" s="77">
        <v>30.509999999999994</v>
      </c>
      <c r="R55" s="80">
        <v>44.500000000000007</v>
      </c>
      <c r="S55" s="80">
        <v>0</v>
      </c>
      <c r="T55" s="78">
        <f>SUMPRODUCT(LTA!F55:AJ55,LTA!F$101:AJ$101,LTA!F$103:AJ$103)</f>
        <v>336.5</v>
      </c>
      <c r="U55" s="78">
        <f>SUMPRODUCT(LTA!F55:AJ55,LTA!F$102:AJ$102,LTA!F$103:AJ$103)</f>
        <v>107.68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61.510000000000005</v>
      </c>
      <c r="AB55" s="117">
        <f>-STOA!N55</f>
        <v>-417.32</v>
      </c>
      <c r="AC55">
        <f t="shared" si="0"/>
        <v>15.919210869220429</v>
      </c>
      <c r="AD55">
        <f t="shared" si="1"/>
        <v>944.99394517341932</v>
      </c>
      <c r="AE55">
        <f>'IDT-1'!B55</f>
        <v>203</v>
      </c>
      <c r="AF55" s="26"/>
      <c r="AG55">
        <f t="shared" si="2"/>
        <v>1147.9939451734194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-4.8499999999999996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12.074433656957927</v>
      </c>
      <c r="F56">
        <f>GT_Spot!P56</f>
        <v>0</v>
      </c>
      <c r="G56">
        <f>PPCL_NG!P56</f>
        <v>28.29</v>
      </c>
      <c r="H56">
        <f>PPCL_Spot!P56</f>
        <v>15.752763642744341</v>
      </c>
      <c r="I56">
        <f>Bawana_NG!P56</f>
        <v>98.050000000000011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543.37506568588856</v>
      </c>
      <c r="P56" s="77">
        <v>117.6954876552676</v>
      </c>
      <c r="Q56" s="77">
        <v>30.509999999999994</v>
      </c>
      <c r="R56" s="80">
        <v>44.500000000000007</v>
      </c>
      <c r="S56" s="80">
        <v>0</v>
      </c>
      <c r="T56" s="78">
        <f>SUMPRODUCT(LTA!F56:AJ56,LTA!F$101:AJ$101,LTA!F$103:AJ$103)</f>
        <v>336.33000000000004</v>
      </c>
      <c r="U56" s="78">
        <f>SUMPRODUCT(LTA!F56:AJ56,LTA!F$102:AJ$102,LTA!F$103:AJ$103)</f>
        <v>109.74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61.42</v>
      </c>
      <c r="AB56" s="117">
        <f>-STOA!N56</f>
        <v>-417.32</v>
      </c>
      <c r="AC56">
        <f t="shared" si="0"/>
        <v>16.052699146721075</v>
      </c>
      <c r="AD56">
        <f t="shared" si="1"/>
        <v>959.00505149413755</v>
      </c>
      <c r="AE56">
        <f>'IDT-1'!B56</f>
        <v>168</v>
      </c>
      <c r="AF56" s="26"/>
      <c r="AG56">
        <f t="shared" si="2"/>
        <v>1127.0050514941377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-5.36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12.074433656957927</v>
      </c>
      <c r="F57">
        <f>GT_Spot!P57</f>
        <v>0</v>
      </c>
      <c r="G57">
        <f>PPCL_NG!P57</f>
        <v>28.29</v>
      </c>
      <c r="H57">
        <f>PPCL_Spot!P57</f>
        <v>14.44</v>
      </c>
      <c r="I57">
        <f>Bawana_NG!P57</f>
        <v>98.050000000000011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570.63533970405683</v>
      </c>
      <c r="P57" s="77">
        <v>117.6954876552676</v>
      </c>
      <c r="Q57" s="77">
        <v>30.509999999999994</v>
      </c>
      <c r="R57" s="80">
        <v>44.500000000000007</v>
      </c>
      <c r="S57" s="80">
        <v>0</v>
      </c>
      <c r="T57" s="78">
        <f>SUMPRODUCT(LTA!F57:AJ57,LTA!F$101:AJ$101,LTA!F$103:AJ$103)</f>
        <v>336.23</v>
      </c>
      <c r="U57" s="78">
        <f>SUMPRODUCT(LTA!F57:AJ57,LTA!F$102:AJ$102,LTA!F$103:AJ$103)</f>
        <v>111.46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61.03</v>
      </c>
      <c r="AB57" s="117">
        <f>-STOA!N57</f>
        <v>-417.32</v>
      </c>
      <c r="AC57">
        <f t="shared" si="0"/>
        <v>16.244274474505836</v>
      </c>
      <c r="AD57">
        <f t="shared" si="1"/>
        <v>991.35098654177682</v>
      </c>
      <c r="AE57">
        <f>'IDT-1'!B57</f>
        <v>149</v>
      </c>
      <c r="AF57" s="26"/>
      <c r="AG57">
        <f t="shared" si="2"/>
        <v>1140.3509865417768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12.074433656957927</v>
      </c>
      <c r="F58">
        <f>GT_Spot!P58</f>
        <v>0</v>
      </c>
      <c r="G58">
        <f>PPCL_NG!P58</f>
        <v>28.29</v>
      </c>
      <c r="H58">
        <f>PPCL_Spot!P58</f>
        <v>15.752763642744341</v>
      </c>
      <c r="I58">
        <f>Bawana_NG!P58</f>
        <v>98.050000000000011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570.6306857037215</v>
      </c>
      <c r="P58" s="77">
        <v>117.6954876552676</v>
      </c>
      <c r="Q58" s="77">
        <v>32.199999999999996</v>
      </c>
      <c r="R58" s="80">
        <v>44.500000000000007</v>
      </c>
      <c r="S58" s="80">
        <v>0</v>
      </c>
      <c r="T58" s="78">
        <f>SUMPRODUCT(LTA!F58:AJ58,LTA!F$101:AJ$101,LTA!F$103:AJ$103)</f>
        <v>335.91999999999996</v>
      </c>
      <c r="U58" s="78">
        <f>SUMPRODUCT(LTA!F58:AJ58,LTA!F$102:AJ$102,LTA!F$103:AJ$103)</f>
        <v>112.98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60.440000000000005</v>
      </c>
      <c r="AB58" s="117">
        <f>-STOA!N58</f>
        <v>-417.32</v>
      </c>
      <c r="AC58">
        <f t="shared" si="0"/>
        <v>16.473937839359035</v>
      </c>
      <c r="AD58">
        <f t="shared" si="1"/>
        <v>1017.2194328193325</v>
      </c>
      <c r="AE58">
        <f>'IDT-1'!B58</f>
        <v>140</v>
      </c>
      <c r="AF58" s="26"/>
      <c r="AG58">
        <f t="shared" si="2"/>
        <v>1157.2194328193325</v>
      </c>
      <c r="AI58" s="75">
        <f>PXIL!H58</f>
        <v>0</v>
      </c>
      <c r="AJ58" s="75">
        <f>PXIL!N58</f>
        <v>0</v>
      </c>
      <c r="AK58" s="75">
        <f>RTM_IEX!H58</f>
        <v>22.48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12.074433656957927</v>
      </c>
      <c r="F59">
        <f>GT_Spot!P59</f>
        <v>0</v>
      </c>
      <c r="G59">
        <f>PPCL_NG!P59</f>
        <v>28.29</v>
      </c>
      <c r="H59">
        <f>PPCL_Spot!P59</f>
        <v>15.752763642744341</v>
      </c>
      <c r="I59">
        <f>Bawana_NG!P59</f>
        <v>98.050000000000011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567.31514782105785</v>
      </c>
      <c r="P59" s="77">
        <v>117.6954876552676</v>
      </c>
      <c r="Q59" s="77">
        <v>32.199999999999996</v>
      </c>
      <c r="R59" s="80">
        <v>44.500000000000007</v>
      </c>
      <c r="S59" s="80">
        <v>0</v>
      </c>
      <c r="T59" s="78">
        <f>SUMPRODUCT(LTA!F59:AJ59,LTA!F$101:AJ$101,LTA!F$103:AJ$103)</f>
        <v>335.47</v>
      </c>
      <c r="U59" s="78">
        <f>SUMPRODUCT(LTA!F59:AJ59,LTA!F$102:AJ$102,LTA!F$103:AJ$103)</f>
        <v>108.15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59.660000000000004</v>
      </c>
      <c r="AB59" s="117">
        <f>-STOA!N59</f>
        <v>-417.32</v>
      </c>
      <c r="AC59">
        <f t="shared" si="0"/>
        <v>16.310800389284577</v>
      </c>
      <c r="AD59">
        <f t="shared" si="1"/>
        <v>972.32703238674321</v>
      </c>
      <c r="AE59">
        <f>'IDT-1'!B59</f>
        <v>128</v>
      </c>
      <c r="AF59" s="26"/>
      <c r="AG59">
        <f t="shared" si="2"/>
        <v>1100.3270323867432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-13.2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12.074433656957927</v>
      </c>
      <c r="F60">
        <f>GT_Spot!P60</f>
        <v>0</v>
      </c>
      <c r="G60">
        <f>PPCL_NG!P60</f>
        <v>28.29</v>
      </c>
      <c r="H60">
        <f>PPCL_Spot!P60</f>
        <v>15.752763642744341</v>
      </c>
      <c r="I60">
        <f>Bawana_NG!P60</f>
        <v>98.050000000000011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603.97382869455521</v>
      </c>
      <c r="P60" s="77">
        <v>117.6954876552676</v>
      </c>
      <c r="Q60" s="77">
        <v>32.199999999999996</v>
      </c>
      <c r="R60" s="80">
        <v>44.500000000000007</v>
      </c>
      <c r="S60" s="80">
        <v>0</v>
      </c>
      <c r="T60" s="78">
        <f>SUMPRODUCT(LTA!F60:AJ60,LTA!F$101:AJ$101,LTA!F$103:AJ$103)</f>
        <v>333.99</v>
      </c>
      <c r="U60" s="78">
        <f>SUMPRODUCT(LTA!F60:AJ60,LTA!F$102:AJ$102,LTA!F$103:AJ$103)</f>
        <v>109.22999999999999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58.690000000000005</v>
      </c>
      <c r="AB60" s="117">
        <f>-STOA!N60</f>
        <v>-417.32</v>
      </c>
      <c r="AC60">
        <f t="shared" si="0"/>
        <v>16.616369029558918</v>
      </c>
      <c r="AD60">
        <f t="shared" si="1"/>
        <v>1007.8701446199661</v>
      </c>
      <c r="AE60">
        <f>'IDT-1'!B60</f>
        <v>112</v>
      </c>
      <c r="AF60" s="26"/>
      <c r="AG60">
        <f t="shared" si="2"/>
        <v>1119.8701446199661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-12.64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12.074433656957927</v>
      </c>
      <c r="F61">
        <f>GT_Spot!P61</f>
        <v>0</v>
      </c>
      <c r="G61">
        <f>PPCL_NG!P61</f>
        <v>28.29</v>
      </c>
      <c r="H61">
        <f>PPCL_Spot!P61</f>
        <v>15.752763642744341</v>
      </c>
      <c r="I61">
        <f>Bawana_NG!P61</f>
        <v>98.050000000000011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604.36725472480089</v>
      </c>
      <c r="P61" s="77">
        <v>117.6954876552676</v>
      </c>
      <c r="Q61" s="77">
        <v>32.199999999999996</v>
      </c>
      <c r="R61" s="80">
        <v>44.500000000000007</v>
      </c>
      <c r="S61" s="80">
        <v>0</v>
      </c>
      <c r="T61" s="78">
        <f>SUMPRODUCT(LTA!F61:AJ61,LTA!F$101:AJ$101,LTA!F$103:AJ$103)</f>
        <v>331.82</v>
      </c>
      <c r="U61" s="78">
        <f>SUMPRODUCT(LTA!F61:AJ61,LTA!F$102:AJ$102,LTA!F$103:AJ$103)</f>
        <v>110.08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57.53</v>
      </c>
      <c r="AB61" s="117">
        <f>-STOA!N61</f>
        <v>-417.32</v>
      </c>
      <c r="AC61">
        <f t="shared" si="0"/>
        <v>16.485787646744534</v>
      </c>
      <c r="AD61">
        <f t="shared" si="1"/>
        <v>1018.5541520330262</v>
      </c>
      <c r="AE61">
        <f>'IDT-1'!B61</f>
        <v>95</v>
      </c>
      <c r="AF61" s="26"/>
      <c r="AG61">
        <f t="shared" si="2"/>
        <v>1113.5541520330262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12.074433656957927</v>
      </c>
      <c r="F62">
        <f>GT_Spot!P62</f>
        <v>0</v>
      </c>
      <c r="G62">
        <f>PPCL_NG!P62</f>
        <v>28.29</v>
      </c>
      <c r="H62">
        <f>PPCL_Spot!P62</f>
        <v>15.752763642744341</v>
      </c>
      <c r="I62">
        <f>Bawana_NG!P62</f>
        <v>98.050000000000011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607.26021086546291</v>
      </c>
      <c r="P62" s="77">
        <v>117.6954876552676</v>
      </c>
      <c r="Q62" s="77">
        <v>32.199999999999996</v>
      </c>
      <c r="R62" s="80">
        <v>44.500000000000007</v>
      </c>
      <c r="S62" s="80">
        <v>0</v>
      </c>
      <c r="T62" s="78">
        <f>SUMPRODUCT(LTA!F62:AJ62,LTA!F$101:AJ$101,LTA!F$103:AJ$103)</f>
        <v>325.40999999999997</v>
      </c>
      <c r="U62" s="78">
        <f>SUMPRODUCT(LTA!F62:AJ62,LTA!F$102:AJ$102,LTA!F$103:AJ$103)</f>
        <v>110.12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56.21</v>
      </c>
      <c r="AB62" s="117">
        <f>-STOA!N62</f>
        <v>-417.32</v>
      </c>
      <c r="AC62">
        <f t="shared" si="0"/>
        <v>16.443573660782363</v>
      </c>
      <c r="AD62">
        <f t="shared" si="1"/>
        <v>1013.7993221596506</v>
      </c>
      <c r="AE62">
        <f>'IDT-1'!B62</f>
        <v>88</v>
      </c>
      <c r="AF62" s="26"/>
      <c r="AG62">
        <f t="shared" si="2"/>
        <v>1101.7993221596507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12.074433656957927</v>
      </c>
      <c r="F63">
        <f>GT_Spot!P63</f>
        <v>0</v>
      </c>
      <c r="G63">
        <f>PPCL_NG!P63</f>
        <v>28.29</v>
      </c>
      <c r="H63">
        <f>PPCL_Spot!P63</f>
        <v>16.47</v>
      </c>
      <c r="I63">
        <f>Bawana_NG!P63</f>
        <v>98.050000000000011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585.07918891395457</v>
      </c>
      <c r="P63" s="77">
        <v>117.6954876552676</v>
      </c>
      <c r="Q63" s="77">
        <v>30.509999999999994</v>
      </c>
      <c r="R63" s="80">
        <v>44.500000000000007</v>
      </c>
      <c r="S63" s="80">
        <v>0</v>
      </c>
      <c r="T63" s="78">
        <f>SUMPRODUCT(LTA!F63:AJ63,LTA!F$101:AJ$101,LTA!F$103:AJ$103)</f>
        <v>312.62</v>
      </c>
      <c r="U63" s="78">
        <f>SUMPRODUCT(LTA!F63:AJ63,LTA!F$102:AJ$102,LTA!F$103:AJ$103)</f>
        <v>111.63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56.58</v>
      </c>
      <c r="AB63" s="117">
        <f>-STOA!N63</f>
        <v>-417.32</v>
      </c>
      <c r="AC63">
        <f t="shared" si="0"/>
        <v>16.271213477496442</v>
      </c>
      <c r="AD63">
        <f t="shared" si="1"/>
        <v>965.55789674868379</v>
      </c>
      <c r="AE63">
        <f>'IDT-1'!B63</f>
        <v>87</v>
      </c>
      <c r="AF63" s="26"/>
      <c r="AG63">
        <f t="shared" si="2"/>
        <v>1052.5578967486838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-14.35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12.074433656957927</v>
      </c>
      <c r="F64">
        <f>GT_Spot!P64</f>
        <v>0</v>
      </c>
      <c r="G64">
        <f>PPCL_NG!P64</f>
        <v>28.29</v>
      </c>
      <c r="H64">
        <f>PPCL_Spot!P64</f>
        <v>14</v>
      </c>
      <c r="I64">
        <f>Bawana_NG!P64</f>
        <v>98.050000000000011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609.19442846559036</v>
      </c>
      <c r="P64" s="77">
        <v>117.6954876552676</v>
      </c>
      <c r="Q64" s="77">
        <v>30.509999999999994</v>
      </c>
      <c r="R64" s="80">
        <v>44.500000000000007</v>
      </c>
      <c r="S64" s="80">
        <v>0</v>
      </c>
      <c r="T64" s="78">
        <f>SUMPRODUCT(LTA!F64:AJ64,LTA!F$101:AJ$101,LTA!F$103:AJ$103)</f>
        <v>296.61</v>
      </c>
      <c r="U64" s="78">
        <f>SUMPRODUCT(LTA!F64:AJ64,LTA!F$102:AJ$102,LTA!F$103:AJ$103)</f>
        <v>111.62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54.84</v>
      </c>
      <c r="AB64" s="117">
        <f>-STOA!N64</f>
        <v>-417.32</v>
      </c>
      <c r="AC64">
        <f t="shared" si="0"/>
        <v>16.186081551652531</v>
      </c>
      <c r="AD64">
        <f t="shared" si="1"/>
        <v>982.96826822616356</v>
      </c>
      <c r="AE64">
        <f>'IDT-1'!B64</f>
        <v>95</v>
      </c>
      <c r="AF64" s="26"/>
      <c r="AG64">
        <f t="shared" si="2"/>
        <v>1077.9682682261637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-0.91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12.074433656957927</v>
      </c>
      <c r="F65">
        <f>GT_Spot!P65</f>
        <v>0</v>
      </c>
      <c r="G65">
        <f>PPCL_NG!P65</f>
        <v>28.29</v>
      </c>
      <c r="H65">
        <f>PPCL_Spot!P65</f>
        <v>15.752763642744341</v>
      </c>
      <c r="I65">
        <f>Bawana_NG!P65</f>
        <v>98.050000000000011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618.84221630046488</v>
      </c>
      <c r="P65" s="77">
        <v>117.6954876552676</v>
      </c>
      <c r="Q65" s="77">
        <v>30.509999999999994</v>
      </c>
      <c r="R65" s="80">
        <v>44.500000000000007</v>
      </c>
      <c r="S65" s="80">
        <v>0</v>
      </c>
      <c r="T65" s="78">
        <f>SUMPRODUCT(LTA!F65:AJ65,LTA!F$101:AJ$101,LTA!F$103:AJ$103)</f>
        <v>278.86</v>
      </c>
      <c r="U65" s="78">
        <f>SUMPRODUCT(LTA!F65:AJ65,LTA!F$102:AJ$102,LTA!F$103:AJ$103)</f>
        <v>113.36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52.9</v>
      </c>
      <c r="AB65" s="117">
        <f>-STOA!N65</f>
        <v>-417.32</v>
      </c>
      <c r="AC65">
        <f t="shared" si="0"/>
        <v>16.750714362686242</v>
      </c>
      <c r="AD65">
        <f t="shared" si="1"/>
        <v>905.76418689274851</v>
      </c>
      <c r="AE65">
        <f>'IDT-1'!B65</f>
        <v>121</v>
      </c>
      <c r="AF65" s="26"/>
      <c r="AG65">
        <f t="shared" si="2"/>
        <v>1026.7641868927485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12.074433656957927</v>
      </c>
      <c r="F66">
        <f>GT_Spot!P66</f>
        <v>0</v>
      </c>
      <c r="G66">
        <f>PPCL_NG!P66</f>
        <v>28.29</v>
      </c>
      <c r="H66">
        <f>PPCL_Spot!P66</f>
        <v>15.752763642744341</v>
      </c>
      <c r="I66">
        <f>Bawana_NG!P66</f>
        <v>98.050000000000011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622.50979321759451</v>
      </c>
      <c r="P66" s="77">
        <v>117.6954876552676</v>
      </c>
      <c r="Q66" s="77">
        <v>30.509999999999994</v>
      </c>
      <c r="R66" s="80">
        <v>44.500000000000007</v>
      </c>
      <c r="S66" s="80">
        <v>0</v>
      </c>
      <c r="T66" s="78">
        <f>SUMPRODUCT(LTA!F66:AJ66,LTA!F$101:AJ$101,LTA!F$103:AJ$103)</f>
        <v>258.66000000000003</v>
      </c>
      <c r="U66" s="78">
        <f>SUMPRODUCT(LTA!F66:AJ66,LTA!F$102:AJ$102,LTA!F$103:AJ$103)</f>
        <v>114.39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12.54</v>
      </c>
      <c r="Z66" s="75">
        <f>IEX!N66</f>
        <v>0</v>
      </c>
      <c r="AA66" s="117">
        <f>STOA!H66</f>
        <v>50.730000000000004</v>
      </c>
      <c r="AB66" s="117">
        <f>-STOA!N66</f>
        <v>-417.32</v>
      </c>
      <c r="AC66">
        <f t="shared" si="0"/>
        <v>16.332667683624784</v>
      </c>
      <c r="AD66">
        <f t="shared" si="1"/>
        <v>943.04981048893978</v>
      </c>
      <c r="AE66">
        <f>'IDT-1'!B66</f>
        <v>125.89500000000001</v>
      </c>
      <c r="AF66" s="26"/>
      <c r="AG66">
        <f t="shared" si="2"/>
        <v>1068.9448104889398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12.074433656957927</v>
      </c>
      <c r="F67">
        <f>GT_Spot!P67</f>
        <v>0</v>
      </c>
      <c r="G67">
        <f>PPCL_NG!P67</f>
        <v>28.29</v>
      </c>
      <c r="H67">
        <f>PPCL_Spot!P67</f>
        <v>15.752763642744341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640.67461806167842</v>
      </c>
      <c r="P67" s="77">
        <v>117.6954876552676</v>
      </c>
      <c r="Q67" s="77">
        <v>30.509999999999994</v>
      </c>
      <c r="R67" s="80">
        <v>44.500000000000007</v>
      </c>
      <c r="S67" s="80">
        <v>0</v>
      </c>
      <c r="T67" s="78">
        <f>SUMPRODUCT(LTA!F67:AJ67,LTA!F$101:AJ$101,LTA!F$103:AJ$103)</f>
        <v>237.09</v>
      </c>
      <c r="U67" s="78">
        <f>SUMPRODUCT(LTA!F67:AJ67,LTA!F$102:AJ$102,LTA!F$103:AJ$103)</f>
        <v>112.37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66.56</v>
      </c>
      <c r="Z67" s="75">
        <f>IEX!N67</f>
        <v>0</v>
      </c>
      <c r="AA67" s="117">
        <f>STOA!H67</f>
        <v>48.379999999999995</v>
      </c>
      <c r="AB67" s="117">
        <f>-STOA!N67</f>
        <v>-417.32</v>
      </c>
      <c r="AC67">
        <f t="shared" si="0"/>
        <v>16.9842694578298</v>
      </c>
      <c r="AD67">
        <f t="shared" si="1"/>
        <v>964.21303355881867</v>
      </c>
      <c r="AE67">
        <f>'IDT-1'!B67</f>
        <v>83</v>
      </c>
      <c r="AF67" s="26"/>
      <c r="AG67">
        <f t="shared" si="2"/>
        <v>1047.2130335588186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12.074433656957927</v>
      </c>
      <c r="F68">
        <f>GT_Spot!P68</f>
        <v>0</v>
      </c>
      <c r="G68">
        <f>PPCL_NG!P68</f>
        <v>28.29</v>
      </c>
      <c r="H68">
        <f>PPCL_Spot!P68</f>
        <v>15.752763642744341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640.67461806167842</v>
      </c>
      <c r="P68" s="77">
        <v>117.6954876552676</v>
      </c>
      <c r="Q68" s="77">
        <v>30.509999999999994</v>
      </c>
      <c r="R68" s="80">
        <v>44.500000000000007</v>
      </c>
      <c r="S68" s="80">
        <v>0</v>
      </c>
      <c r="T68" s="78">
        <f>SUMPRODUCT(LTA!F68:AJ68,LTA!F$101:AJ$101,LTA!F$103:AJ$103)</f>
        <v>212.55</v>
      </c>
      <c r="U68" s="78">
        <f>SUMPRODUCT(LTA!F68:AJ68,LTA!F$102:AJ$102,LTA!F$103:AJ$103)</f>
        <v>110.52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65.599999999999994</v>
      </c>
      <c r="Z68" s="75">
        <f>IEX!N68</f>
        <v>0</v>
      </c>
      <c r="AA68" s="117">
        <f>STOA!H68</f>
        <v>45.84</v>
      </c>
      <c r="AB68" s="117">
        <f>-STOA!N68</f>
        <v>-417.32</v>
      </c>
      <c r="AC68">
        <f t="shared" ref="AC68:AC98" si="3">SUMIF(B68:AB68,"&gt;0")*$AC$2-SUMIF(B68:AB68,"&lt;0")*($AC$2/(1-$AC$2))+SUMIF(AI68:AR68,"&gt;0")*$AC$2-SUMIF(AI68:AR68,"&lt;0")*($AC$2/(1-$AC$2))</f>
        <v>16.69460307526321</v>
      </c>
      <c r="AD68">
        <f t="shared" ref="AD68:AD98" si="4">SUM(B68:AB68,AI68:AR68)-AC68</f>
        <v>937.6126999413849</v>
      </c>
      <c r="AE68">
        <f>'IDT-1'!B68</f>
        <v>109</v>
      </c>
      <c r="AF68" s="26"/>
      <c r="AG68">
        <f t="shared" ref="AG68:AG98" si="5">SUM(AD68:AF68)</f>
        <v>1046.612699941385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12.074433656957927</v>
      </c>
      <c r="F69">
        <f>GT_Spot!P69</f>
        <v>0</v>
      </c>
      <c r="G69">
        <f>PPCL_NG!P69</f>
        <v>28.29</v>
      </c>
      <c r="H69">
        <f>PPCL_Spot!P69</f>
        <v>16.47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648.99315952817938</v>
      </c>
      <c r="P69" s="77">
        <v>117.6954876552676</v>
      </c>
      <c r="Q69" s="77">
        <v>30.509999999999994</v>
      </c>
      <c r="R69" s="80">
        <v>36.679999999999993</v>
      </c>
      <c r="S69" s="80">
        <v>0</v>
      </c>
      <c r="T69" s="78">
        <f>SUMPRODUCT(LTA!F69:AJ69,LTA!F$101:AJ$101,LTA!F$103:AJ$103)</f>
        <v>187.07999999999998</v>
      </c>
      <c r="U69" s="78">
        <f>SUMPRODUCT(LTA!F69:AJ69,LTA!F$102:AJ$102,LTA!F$103:AJ$103)</f>
        <v>91.54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43.15</v>
      </c>
      <c r="AB69" s="117">
        <f>-STOA!N69</f>
        <v>-417.32</v>
      </c>
      <c r="AC69">
        <f t="shared" si="3"/>
        <v>16.165974423744231</v>
      </c>
      <c r="AD69">
        <f t="shared" si="4"/>
        <v>775.61710641666059</v>
      </c>
      <c r="AE69">
        <f>'IDT-1'!B69</f>
        <v>215</v>
      </c>
      <c r="AF69" s="26"/>
      <c r="AG69">
        <f t="shared" si="5"/>
        <v>990.61710641666059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11.747963424771404</v>
      </c>
      <c r="F70">
        <f>GT_Spot!P70</f>
        <v>0</v>
      </c>
      <c r="G70">
        <f>PPCL_NG!P70</f>
        <v>28.29</v>
      </c>
      <c r="H70">
        <f>PPCL_Spot!P70</f>
        <v>14.44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654.16915963697932</v>
      </c>
      <c r="P70" s="77">
        <v>117.6954876552676</v>
      </c>
      <c r="Q70" s="77">
        <v>30.509999999999994</v>
      </c>
      <c r="R70" s="80">
        <v>29.52</v>
      </c>
      <c r="S70" s="80">
        <v>0</v>
      </c>
      <c r="T70" s="78">
        <f>SUMPRODUCT(LTA!F70:AJ70,LTA!F$101:AJ$101,LTA!F$103:AJ$103)</f>
        <v>160.19999999999999</v>
      </c>
      <c r="U70" s="78">
        <f>SUMPRODUCT(LTA!F70:AJ70,LTA!F$102:AJ$102,LTA!F$103:AJ$103)</f>
        <v>90.29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113.84</v>
      </c>
      <c r="Z70" s="75">
        <f>IEX!N70</f>
        <v>0</v>
      </c>
      <c r="AA70" s="117">
        <f>STOA!H70</f>
        <v>40.33</v>
      </c>
      <c r="AB70" s="117">
        <f>-STOA!N70</f>
        <v>-417.32</v>
      </c>
      <c r="AC70">
        <f t="shared" si="3"/>
        <v>16.457694548159637</v>
      </c>
      <c r="AD70">
        <f t="shared" si="4"/>
        <v>898.87491616885836</v>
      </c>
      <c r="AE70">
        <f>'IDT-1'!B70</f>
        <v>163.46600000000001</v>
      </c>
      <c r="AF70" s="26"/>
      <c r="AG70">
        <f t="shared" si="5"/>
        <v>1062.3409161688583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9.9286328229922081</v>
      </c>
      <c r="F71">
        <f>GT_Spot!P71</f>
        <v>0</v>
      </c>
      <c r="G71">
        <f>PPCL_NG!P71</f>
        <v>28.29</v>
      </c>
      <c r="H71">
        <f>PPCL_Spot!P71</f>
        <v>10.5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655.22688173340941</v>
      </c>
      <c r="P71" s="77">
        <v>117.6954876552676</v>
      </c>
      <c r="Q71" s="77">
        <v>30.509999999999994</v>
      </c>
      <c r="R71" s="80">
        <v>24.68</v>
      </c>
      <c r="S71" s="80">
        <v>0</v>
      </c>
      <c r="T71" s="78">
        <f>SUMPRODUCT(LTA!F71:AJ71,LTA!F$101:AJ$101,LTA!F$103:AJ$103)</f>
        <v>132.55000000000001</v>
      </c>
      <c r="U71" s="78">
        <f>SUMPRODUCT(LTA!F71:AJ71,LTA!F$102:AJ$102,LTA!F$103:AJ$103)</f>
        <v>88.63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460.16</v>
      </c>
      <c r="Z71" s="75">
        <f>IEX!N71</f>
        <v>0</v>
      </c>
      <c r="AA71" s="117">
        <f>STOA!H71</f>
        <v>93.890000000000015</v>
      </c>
      <c r="AB71" s="117">
        <f>-STOA!N71</f>
        <v>-617.32000000000005</v>
      </c>
      <c r="AC71">
        <f t="shared" si="3"/>
        <v>21.676713723417492</v>
      </c>
      <c r="AD71">
        <f t="shared" si="4"/>
        <v>1024.6842884882517</v>
      </c>
      <c r="AE71">
        <f>'IDT-1'!B71</f>
        <v>18</v>
      </c>
      <c r="AF71" s="26"/>
      <c r="AG71">
        <f t="shared" si="5"/>
        <v>1042.6842884882517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-88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12.071197411003237</v>
      </c>
      <c r="F72">
        <f>GT_Spot!P72</f>
        <v>0</v>
      </c>
      <c r="G72">
        <f>PPCL_NG!P72</f>
        <v>28.29</v>
      </c>
      <c r="H72">
        <f>PPCL_Spot!P72</f>
        <v>15.752763642744341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659.13765238714268</v>
      </c>
      <c r="P72" s="77">
        <v>117.6954876552676</v>
      </c>
      <c r="Q72" s="77">
        <v>30.509999999999994</v>
      </c>
      <c r="R72" s="80">
        <v>15.92</v>
      </c>
      <c r="S72" s="80">
        <v>0</v>
      </c>
      <c r="T72" s="78">
        <f>SUMPRODUCT(LTA!F72:AJ72,LTA!F$101:AJ$101,LTA!F$103:AJ$103)</f>
        <v>102.81</v>
      </c>
      <c r="U72" s="78">
        <f>SUMPRODUCT(LTA!F72:AJ72,LTA!F$102:AJ$102,LTA!F$103:AJ$103)</f>
        <v>86.649999999999991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492.96</v>
      </c>
      <c r="Z72" s="75">
        <f>IEX!N72</f>
        <v>0</v>
      </c>
      <c r="AA72" s="117">
        <f>STOA!H72</f>
        <v>90.980000000000018</v>
      </c>
      <c r="AB72" s="117">
        <f>-STOA!N72</f>
        <v>-617.32000000000005</v>
      </c>
      <c r="AC72">
        <f t="shared" si="3"/>
        <v>21.310134037668789</v>
      </c>
      <c r="AD72">
        <f t="shared" si="4"/>
        <v>1067.7669670584892</v>
      </c>
      <c r="AE72">
        <f>'IDT-1'!B72</f>
        <v>32.875999999999998</v>
      </c>
      <c r="AF72" s="26"/>
      <c r="AG72">
        <f t="shared" si="5"/>
        <v>1100.6429670584891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12.071197411003237</v>
      </c>
      <c r="F73">
        <f>GT_Spot!P73</f>
        <v>0</v>
      </c>
      <c r="G73">
        <f>PPCL_NG!P73</f>
        <v>28.29</v>
      </c>
      <c r="H73">
        <f>PPCL_Spot!P73</f>
        <v>15.752763642744341</v>
      </c>
      <c r="I73">
        <f>Bawana_NG!P73</f>
        <v>99.305998791297313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675.48538387274266</v>
      </c>
      <c r="P73" s="77">
        <v>117.6954876552676</v>
      </c>
      <c r="Q73" s="77">
        <v>30.509999999999994</v>
      </c>
      <c r="R73" s="80">
        <v>6.6599999999999984</v>
      </c>
      <c r="S73" s="80">
        <v>0</v>
      </c>
      <c r="T73" s="78">
        <f>SUMPRODUCT(LTA!F73:AJ73,LTA!F$101:AJ$101,LTA!F$103:AJ$103)</f>
        <v>74.430000000000007</v>
      </c>
      <c r="U73" s="78">
        <f>SUMPRODUCT(LTA!F73:AJ73,LTA!F$102:AJ$102,LTA!F$103:AJ$103)</f>
        <v>84.31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538.29999999999995</v>
      </c>
      <c r="Z73" s="75">
        <f>IEX!N73</f>
        <v>0</v>
      </c>
      <c r="AA73" s="117">
        <f>STOA!H73</f>
        <v>102.71</v>
      </c>
      <c r="AB73" s="117">
        <f>-STOA!N73</f>
        <v>-617.32000000000005</v>
      </c>
      <c r="AC73">
        <f t="shared" si="3"/>
        <v>21.1932289980845</v>
      </c>
      <c r="AD73">
        <f t="shared" si="4"/>
        <v>1147.0076023749702</v>
      </c>
      <c r="AE73">
        <f>'IDT-1'!B73</f>
        <v>13.558</v>
      </c>
      <c r="AF73" s="26"/>
      <c r="AG73">
        <f t="shared" si="5"/>
        <v>1160.5656023749702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12.071197411003237</v>
      </c>
      <c r="F74">
        <f>GT_Spot!P74</f>
        <v>0</v>
      </c>
      <c r="G74">
        <f>PPCL_NG!P74</f>
        <v>28.29</v>
      </c>
      <c r="H74">
        <f>PPCL_Spot!P74</f>
        <v>14.87729503726595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701.88406556234281</v>
      </c>
      <c r="P74" s="77">
        <v>117.6954876552676</v>
      </c>
      <c r="Q74" s="77">
        <v>30.509999999999994</v>
      </c>
      <c r="R74" s="80">
        <v>0.18000000000000002</v>
      </c>
      <c r="S74" s="80">
        <v>0</v>
      </c>
      <c r="T74" s="78">
        <f>SUMPRODUCT(LTA!F74:AJ74,LTA!F$101:AJ$101,LTA!F$103:AJ$103)</f>
        <v>46.83</v>
      </c>
      <c r="U74" s="78">
        <f>SUMPRODUCT(LTA!F74:AJ74,LTA!F$102:AJ$102,LTA!F$103:AJ$103)</f>
        <v>101.19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567.24</v>
      </c>
      <c r="Z74" s="75">
        <f>IEX!N74</f>
        <v>0</v>
      </c>
      <c r="AA74" s="117">
        <f>STOA!H74</f>
        <v>100.22</v>
      </c>
      <c r="AB74" s="117">
        <f>-STOA!N74</f>
        <v>-617.32000000000005</v>
      </c>
      <c r="AC74">
        <f t="shared" si="3"/>
        <v>21.501996483861358</v>
      </c>
      <c r="AD74">
        <f t="shared" si="4"/>
        <v>1181.7860491820181</v>
      </c>
      <c r="AE74">
        <f>'IDT-1'!B74</f>
        <v>5.423</v>
      </c>
      <c r="AF74" s="26"/>
      <c r="AG74">
        <f t="shared" si="5"/>
        <v>1187.2090491820181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12.168284789644014</v>
      </c>
      <c r="F75">
        <f>GT_Spot!P75</f>
        <v>0</v>
      </c>
      <c r="G75">
        <f>PPCL_NG!P75</f>
        <v>28.29</v>
      </c>
      <c r="H75">
        <f>PPCL_Spot!P75</f>
        <v>15.32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751.72655483936717</v>
      </c>
      <c r="P75" s="77">
        <v>117.6954876552676</v>
      </c>
      <c r="Q75" s="77">
        <v>30.509999999999994</v>
      </c>
      <c r="R75" s="80">
        <v>0</v>
      </c>
      <c r="S75" s="80">
        <v>0</v>
      </c>
      <c r="T75" s="78">
        <f>SUMPRODUCT(LTA!F75:AJ75,LTA!F$101:AJ$101,LTA!F$103:AJ$103)</f>
        <v>22.33</v>
      </c>
      <c r="U75" s="78">
        <f>SUMPRODUCT(LTA!F75:AJ75,LTA!F$102:AJ$102,LTA!F$103:AJ$103)</f>
        <v>105.42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288.44</v>
      </c>
      <c r="Z75" s="75">
        <f>IEX!N75</f>
        <v>0</v>
      </c>
      <c r="AA75" s="117">
        <f>STOA!H75</f>
        <v>120.07000000000001</v>
      </c>
      <c r="AB75" s="117">
        <f>-STOA!N75</f>
        <v>-327.15999999999997</v>
      </c>
      <c r="AC75">
        <f t="shared" si="3"/>
        <v>17.389981966461622</v>
      </c>
      <c r="AD75">
        <f t="shared" si="4"/>
        <v>1193.0403453178174</v>
      </c>
      <c r="AE75">
        <f>'IDT-1'!B75</f>
        <v>0</v>
      </c>
      <c r="AF75" s="26"/>
      <c r="AG75">
        <f t="shared" si="5"/>
        <v>1193.0403453178174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10.069084071984959</v>
      </c>
      <c r="F76">
        <f>GT_Spot!P76</f>
        <v>0</v>
      </c>
      <c r="G76">
        <f>PPCL_NG!P76</f>
        <v>28.29</v>
      </c>
      <c r="H76">
        <f>PPCL_Spot!P76</f>
        <v>15.1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817.60106999262746</v>
      </c>
      <c r="P76" s="77">
        <v>117.6954876552676</v>
      </c>
      <c r="Q76" s="77">
        <v>30.509999999999994</v>
      </c>
      <c r="R76" s="80">
        <v>0</v>
      </c>
      <c r="S76" s="80">
        <v>0</v>
      </c>
      <c r="T76" s="78">
        <f>SUMPRODUCT(LTA!F76:AJ76,LTA!F$101:AJ$101,LTA!F$103:AJ$103)</f>
        <v>6.84</v>
      </c>
      <c r="U76" s="78">
        <f>SUMPRODUCT(LTA!F76:AJ76,LTA!F$102:AJ$102,LTA!F$103:AJ$103)</f>
        <v>104.86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272.05</v>
      </c>
      <c r="Z76" s="75">
        <f>IEX!N76</f>
        <v>0</v>
      </c>
      <c r="AA76" s="117">
        <f>STOA!H76</f>
        <v>118.22</v>
      </c>
      <c r="AB76" s="117">
        <f>-STOA!N76</f>
        <v>-327.15999999999997</v>
      </c>
      <c r="AC76">
        <f t="shared" si="3"/>
        <v>17.168097847296366</v>
      </c>
      <c r="AD76">
        <f t="shared" si="4"/>
        <v>1276.5275438725835</v>
      </c>
      <c r="AE76">
        <f>'IDT-1'!B76</f>
        <v>0</v>
      </c>
      <c r="AF76" s="26"/>
      <c r="AG76">
        <f t="shared" si="5"/>
        <v>1276.5275438725835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10.069084071984959</v>
      </c>
      <c r="F77">
        <f>GT_Spot!P77</f>
        <v>0</v>
      </c>
      <c r="G77">
        <f>PPCL_NG!P77</f>
        <v>28.29</v>
      </c>
      <c r="H77">
        <f>PPCL_Spot!P77</f>
        <v>15.1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846.2351218810237</v>
      </c>
      <c r="P77" s="77">
        <v>117.6954876552676</v>
      </c>
      <c r="Q77" s="77">
        <v>30.509999999999994</v>
      </c>
      <c r="R77" s="80">
        <v>0</v>
      </c>
      <c r="S77" s="80">
        <v>0</v>
      </c>
      <c r="T77" s="78">
        <f>SUMPRODUCT(LTA!F77:AJ77,LTA!F$101:AJ$101,LTA!F$103:AJ$103)</f>
        <v>0.57999999999999996</v>
      </c>
      <c r="U77" s="78">
        <f>SUMPRODUCT(LTA!F77:AJ77,LTA!F$102:AJ$102,LTA!F$103:AJ$103)</f>
        <v>103.58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260.47000000000003</v>
      </c>
      <c r="Z77" s="75">
        <f>IEX!N77</f>
        <v>0</v>
      </c>
      <c r="AA77" s="117">
        <f>STOA!H77</f>
        <v>117.42</v>
      </c>
      <c r="AB77" s="117">
        <f>-STOA!N77</f>
        <v>-327.15999999999997</v>
      </c>
      <c r="AC77">
        <f t="shared" si="3"/>
        <v>17.244781503914254</v>
      </c>
      <c r="AD77">
        <f t="shared" si="4"/>
        <v>1285.1649121043622</v>
      </c>
      <c r="AE77">
        <f>'IDT-1'!B77</f>
        <v>0</v>
      </c>
      <c r="AF77" s="26"/>
      <c r="AG77">
        <f t="shared" si="5"/>
        <v>1285.1649121043622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10.069084071984959</v>
      </c>
      <c r="F78">
        <f>GT_Spot!P78</f>
        <v>0</v>
      </c>
      <c r="G78">
        <f>PPCL_NG!P78</f>
        <v>28.29</v>
      </c>
      <c r="H78">
        <f>PPCL_Spot!P78</f>
        <v>10.5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846.2351218810237</v>
      </c>
      <c r="P78" s="77">
        <v>117.6954876552676</v>
      </c>
      <c r="Q78" s="77">
        <v>30.509999999999994</v>
      </c>
      <c r="R78" s="80">
        <v>0</v>
      </c>
      <c r="S78" s="80">
        <v>0</v>
      </c>
      <c r="T78" s="78">
        <f>SUMPRODUCT(LTA!F78:AJ78,LTA!F$101:AJ$101,LTA!F$103:AJ$103)</f>
        <v>0.16</v>
      </c>
      <c r="U78" s="78">
        <f>SUMPRODUCT(LTA!F78:AJ78,LTA!F$102:AJ$102,LTA!F$103:AJ$103)</f>
        <v>100.44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255.64</v>
      </c>
      <c r="Z78" s="75">
        <f>IEX!N78</f>
        <v>0</v>
      </c>
      <c r="AA78" s="117">
        <f>STOA!H78</f>
        <v>117.42</v>
      </c>
      <c r="AB78" s="117">
        <f>-STOA!N78</f>
        <v>-327.15999999999997</v>
      </c>
      <c r="AC78">
        <f t="shared" si="3"/>
        <v>17.130469503914256</v>
      </c>
      <c r="AD78">
        <f t="shared" si="4"/>
        <v>1272.2892241043623</v>
      </c>
      <c r="AE78">
        <f>'IDT-1'!B78</f>
        <v>0</v>
      </c>
      <c r="AF78" s="26"/>
      <c r="AG78">
        <f t="shared" si="5"/>
        <v>1272.2892241043623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13.104720798489344</v>
      </c>
      <c r="F79">
        <f>GT_Spot!P79</f>
        <v>0</v>
      </c>
      <c r="G79">
        <f>PPCL_NG!P79</f>
        <v>28.29</v>
      </c>
      <c r="H79">
        <f>PPCL_Spot!P79</f>
        <v>15.1</v>
      </c>
      <c r="I79">
        <f>Bawana_NG!P79</f>
        <v>98.050000000000011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822.28431919542379</v>
      </c>
      <c r="P79" s="77">
        <v>117.6954876552676</v>
      </c>
      <c r="Q79" s="77">
        <v>30.509999999999994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97.45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226.7</v>
      </c>
      <c r="Z79" s="75">
        <f>IEX!N79</f>
        <v>0</v>
      </c>
      <c r="AA79" s="117">
        <f>STOA!H79</f>
        <v>117.42</v>
      </c>
      <c r="AB79" s="117">
        <f>-STOA!N79</f>
        <v>-296.45999999999998</v>
      </c>
      <c r="AC79">
        <f t="shared" si="3"/>
        <v>16.728863991819654</v>
      </c>
      <c r="AD79">
        <f t="shared" si="4"/>
        <v>1218.4156636573612</v>
      </c>
      <c r="AE79">
        <f>'IDT-1'!B79</f>
        <v>0</v>
      </c>
      <c r="AF79" s="26"/>
      <c r="AG79">
        <f t="shared" si="5"/>
        <v>1218.4156636573612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10.069084071984959</v>
      </c>
      <c r="F80">
        <f>GT_Spot!P80</f>
        <v>0</v>
      </c>
      <c r="G80">
        <f>PPCL_NG!P80</f>
        <v>28.29</v>
      </c>
      <c r="H80">
        <f>PPCL_Spot!P80</f>
        <v>7</v>
      </c>
      <c r="I80">
        <f>Bawana_NG!P80</f>
        <v>98.050000000000011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817.05533136342376</v>
      </c>
      <c r="P80" s="77">
        <v>117.6954876552676</v>
      </c>
      <c r="Q80" s="77">
        <v>30.509999999999994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95.26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216.09</v>
      </c>
      <c r="Z80" s="75">
        <f>IEX!N80</f>
        <v>0</v>
      </c>
      <c r="AA80" s="117">
        <f>STOA!H80</f>
        <v>117.42</v>
      </c>
      <c r="AB80" s="117">
        <f>-STOA!N80</f>
        <v>-296.45999999999998</v>
      </c>
      <c r="AC80">
        <f t="shared" si="3"/>
        <v>16.161480832427976</v>
      </c>
      <c r="AD80">
        <f t="shared" si="4"/>
        <v>1224.8184222582483</v>
      </c>
      <c r="AE80">
        <f>'IDT-1'!B80</f>
        <v>10</v>
      </c>
      <c r="AF80" s="26"/>
      <c r="AG80">
        <f t="shared" si="5"/>
        <v>1234.8184222582483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12.039708659293229</v>
      </c>
      <c r="F81">
        <f>GT_Spot!P81</f>
        <v>0</v>
      </c>
      <c r="G81">
        <f>PPCL_NG!P81</f>
        <v>28.29</v>
      </c>
      <c r="H81">
        <f>PPCL_Spot!P81</f>
        <v>14.66</v>
      </c>
      <c r="I81">
        <f>Bawana_NG!P81</f>
        <v>98.050000000000011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810.19644164395152</v>
      </c>
      <c r="P81" s="77">
        <v>117.6954876552676</v>
      </c>
      <c r="Q81" s="77">
        <v>30.509999999999994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82.58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221.88</v>
      </c>
      <c r="Z81" s="75">
        <f>IEX!N81</f>
        <v>0</v>
      </c>
      <c r="AA81" s="117">
        <f>STOA!H81</f>
        <v>95.23</v>
      </c>
      <c r="AB81" s="117">
        <f>-STOA!N81</f>
        <v>-296.45999999999998</v>
      </c>
      <c r="AC81">
        <f t="shared" si="3"/>
        <v>16.063140012097861</v>
      </c>
      <c r="AD81">
        <f t="shared" si="4"/>
        <v>1183.6084979464144</v>
      </c>
      <c r="AE81">
        <f>'IDT-1'!B81</f>
        <v>20</v>
      </c>
      <c r="AF81" s="26"/>
      <c r="AG81">
        <f t="shared" si="5"/>
        <v>1203.6084979464144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12.765274494352509</v>
      </c>
      <c r="F82">
        <f>GT_Spot!P82</f>
        <v>0</v>
      </c>
      <c r="G82">
        <f>PPCL_NG!P82</f>
        <v>28.29</v>
      </c>
      <c r="H82">
        <f>PPCL_Spot!P82</f>
        <v>15.92</v>
      </c>
      <c r="I82">
        <f>Bawana_NG!P82</f>
        <v>98.050000000000011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759.55326483812712</v>
      </c>
      <c r="P82" s="77">
        <v>117.6954876552676</v>
      </c>
      <c r="Q82" s="77">
        <v>30.509999999999994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265.29000000000002</v>
      </c>
      <c r="Z82" s="75">
        <f>IEX!N82</f>
        <v>0</v>
      </c>
      <c r="AA82" s="117">
        <f>STOA!H82</f>
        <v>95.23</v>
      </c>
      <c r="AB82" s="117">
        <f>-STOA!N82</f>
        <v>-296.45999999999998</v>
      </c>
      <c r="AC82">
        <f t="shared" si="3"/>
        <v>16.074003928210498</v>
      </c>
      <c r="AD82">
        <f t="shared" si="4"/>
        <v>1170.7700230595367</v>
      </c>
      <c r="AE82">
        <f>'IDT-1'!B82</f>
        <v>15</v>
      </c>
      <c r="AF82" s="26"/>
      <c r="AG82">
        <f t="shared" si="5"/>
        <v>1185.7700230595367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12.765274494352509</v>
      </c>
      <c r="F83">
        <f>GT_Spot!P83</f>
        <v>0</v>
      </c>
      <c r="G83">
        <f>PPCL_NG!P83</f>
        <v>28.29</v>
      </c>
      <c r="H83">
        <f>PPCL_Spot!P83</f>
        <v>16.407265455757376</v>
      </c>
      <c r="I83">
        <f>Bawana_NG!P83</f>
        <v>98.050000000000011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729.89127017356157</v>
      </c>
      <c r="P83" s="77">
        <v>117.6954876552676</v>
      </c>
      <c r="Q83" s="77">
        <v>30.509999999999994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81.53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270.11</v>
      </c>
      <c r="Z83" s="75">
        <f>IEX!N83</f>
        <v>0</v>
      </c>
      <c r="AA83" s="117">
        <f>STOA!H83</f>
        <v>95.15</v>
      </c>
      <c r="AB83" s="117">
        <f>-STOA!N83</f>
        <v>-296.45999999999998</v>
      </c>
      <c r="AC83">
        <f t="shared" si="3"/>
        <v>16.059039244183481</v>
      </c>
      <c r="AD83">
        <f t="shared" si="4"/>
        <v>1122.880258534756</v>
      </c>
      <c r="AE83">
        <f>'IDT-1'!B83</f>
        <v>15</v>
      </c>
      <c r="AF83" s="26"/>
      <c r="AG83">
        <f t="shared" si="5"/>
        <v>1137.880258534756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12.765274494352509</v>
      </c>
      <c r="F84">
        <f>GT_Spot!P84</f>
        <v>0</v>
      </c>
      <c r="G84">
        <f>PPCL_NG!P84</f>
        <v>28.29</v>
      </c>
      <c r="H84">
        <f>PPCL_Spot!P84</f>
        <v>16.407265455757376</v>
      </c>
      <c r="I84">
        <f>Bawana_NG!P84</f>
        <v>98.050000000000011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710.80032221356157</v>
      </c>
      <c r="P84" s="77">
        <v>117.6954876552676</v>
      </c>
      <c r="Q84" s="77">
        <v>30.509999999999994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82.51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241.18</v>
      </c>
      <c r="Z84" s="75">
        <f>IEX!N84</f>
        <v>0</v>
      </c>
      <c r="AA84" s="117">
        <f>STOA!H84</f>
        <v>95.15</v>
      </c>
      <c r="AB84" s="117">
        <f>-STOA!N84</f>
        <v>-296.45999999999998</v>
      </c>
      <c r="AC84">
        <f t="shared" si="3"/>
        <v>15.618444519568895</v>
      </c>
      <c r="AD84">
        <f t="shared" si="4"/>
        <v>1079.2799052993705</v>
      </c>
      <c r="AE84">
        <f>'IDT-1'!B84</f>
        <v>42.634</v>
      </c>
      <c r="AF84" s="26"/>
      <c r="AG84">
        <f t="shared" si="5"/>
        <v>1121.9139052993705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12.765274494352509</v>
      </c>
      <c r="F85">
        <f>GT_Spot!P85</f>
        <v>0</v>
      </c>
      <c r="G85">
        <f>PPCL_NG!P85</f>
        <v>28.29</v>
      </c>
      <c r="H85">
        <f>PPCL_Spot!P85</f>
        <v>16.407265455757376</v>
      </c>
      <c r="I85">
        <f>Bawana_NG!P85</f>
        <v>98.050000000000011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701.27745228302183</v>
      </c>
      <c r="P85" s="77">
        <v>117.6954876552676</v>
      </c>
      <c r="Q85" s="77">
        <v>30.509999999999994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82.37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203.55</v>
      </c>
      <c r="Z85" s="75">
        <f>IEX!N85</f>
        <v>0</v>
      </c>
      <c r="AA85" s="117">
        <f>STOA!H85</f>
        <v>95.15</v>
      </c>
      <c r="AB85" s="117">
        <f>-STOA!N85</f>
        <v>-296.45999999999998</v>
      </c>
      <c r="AC85">
        <f t="shared" si="3"/>
        <v>14.829385908247938</v>
      </c>
      <c r="AD85">
        <f t="shared" si="4"/>
        <v>1074.7760939801512</v>
      </c>
      <c r="AE85">
        <f>'IDT-1'!B85</f>
        <v>78.296999999999997</v>
      </c>
      <c r="AF85" s="26"/>
      <c r="AG85">
        <f t="shared" si="5"/>
        <v>1153.0730939801513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12.765274494352509</v>
      </c>
      <c r="F86">
        <f>GT_Spot!P86</f>
        <v>0</v>
      </c>
      <c r="G86">
        <f>PPCL_NG!P86</f>
        <v>28.29</v>
      </c>
      <c r="H86">
        <f>PPCL_Spot!P86</f>
        <v>16.407265455757376</v>
      </c>
      <c r="I86">
        <f>Bawana_NG!P86</f>
        <v>98.050000000000011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701.27745228302183</v>
      </c>
      <c r="P86" s="77">
        <v>117.6954876552676</v>
      </c>
      <c r="Q86" s="77">
        <v>30.509999999999994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82.39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141.82</v>
      </c>
      <c r="Z86" s="75">
        <f>IEX!N86</f>
        <v>0</v>
      </c>
      <c r="AA86" s="117">
        <f>STOA!H86</f>
        <v>95.15</v>
      </c>
      <c r="AB86" s="117">
        <f>-STOA!N86</f>
        <v>-296.45999999999998</v>
      </c>
      <c r="AC86">
        <f t="shared" si="3"/>
        <v>14.472778586214041</v>
      </c>
      <c r="AD86">
        <f t="shared" si="4"/>
        <v>992.42270130218515</v>
      </c>
      <c r="AE86">
        <f>'IDT-1'!B86</f>
        <v>130.25700000000001</v>
      </c>
      <c r="AF86" s="26"/>
      <c r="AG86">
        <f t="shared" si="5"/>
        <v>1122.6797013021851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12.765274494352509</v>
      </c>
      <c r="F87">
        <f>GT_Spot!P87</f>
        <v>0</v>
      </c>
      <c r="G87">
        <f>PPCL_NG!P87</f>
        <v>28.29</v>
      </c>
      <c r="H87">
        <f>PPCL_Spot!P87</f>
        <v>17.282787546378447</v>
      </c>
      <c r="I87">
        <f>Bawana_NG!P87</f>
        <v>98.050000000000011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669.19896856505682</v>
      </c>
      <c r="P87" s="77">
        <v>117.6954876552676</v>
      </c>
      <c r="Q87" s="77">
        <v>30.509999999999994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74.48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97.43</v>
      </c>
      <c r="Z87" s="75">
        <f>IEX!N87</f>
        <v>0</v>
      </c>
      <c r="AA87" s="117">
        <f>STOA!H87</f>
        <v>27.670000000000005</v>
      </c>
      <c r="AB87" s="117">
        <f>-STOA!N87</f>
        <v>-296.45999999999998</v>
      </c>
      <c r="AC87">
        <f t="shared" si="3"/>
        <v>12.957687845927312</v>
      </c>
      <c r="AD87">
        <f t="shared" si="4"/>
        <v>863.95483041512796</v>
      </c>
      <c r="AE87">
        <f>'IDT-1'!B87</f>
        <v>206.04900000000001</v>
      </c>
      <c r="AF87" s="26"/>
      <c r="AG87">
        <f t="shared" si="5"/>
        <v>1070.003830415128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12.765274494352509</v>
      </c>
      <c r="F88">
        <f>GT_Spot!P88</f>
        <v>0</v>
      </c>
      <c r="G88">
        <f>PPCL_NG!P88</f>
        <v>28.29</v>
      </c>
      <c r="H88">
        <f>PPCL_Spot!P88</f>
        <v>15.92</v>
      </c>
      <c r="I88">
        <f>Bawana_NG!P88</f>
        <v>98.050000000000011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707.01257962203306</v>
      </c>
      <c r="P88" s="77">
        <v>117.6954876552676</v>
      </c>
      <c r="Q88" s="77">
        <v>30.509999999999994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74.149999999999991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265.3</v>
      </c>
      <c r="Z88" s="75">
        <f>IEX!N88</f>
        <v>0</v>
      </c>
      <c r="AA88" s="117">
        <f>STOA!H88</f>
        <v>27.670000000000005</v>
      </c>
      <c r="AB88" s="117">
        <f>-STOA!N88</f>
        <v>-296.45999999999998</v>
      </c>
      <c r="AC88">
        <f t="shared" si="3"/>
        <v>14.752807092820573</v>
      </c>
      <c r="AD88">
        <f t="shared" si="4"/>
        <v>1066.1505346788326</v>
      </c>
      <c r="AE88">
        <f>'IDT-1'!B88</f>
        <v>13</v>
      </c>
      <c r="AF88" s="26"/>
      <c r="AG88">
        <f t="shared" si="5"/>
        <v>1079.1505346788326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12.765274494352509</v>
      </c>
      <c r="F89">
        <f>GT_Spot!P89</f>
        <v>0</v>
      </c>
      <c r="G89">
        <f>PPCL_NG!P89</f>
        <v>28.29</v>
      </c>
      <c r="H89">
        <f>PPCL_Spot!P89</f>
        <v>16.407265455757376</v>
      </c>
      <c r="I89">
        <f>Bawana_NG!P89</f>
        <v>98.050000000000011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705.53477969999449</v>
      </c>
      <c r="P89" s="77">
        <v>117.6954876552676</v>
      </c>
      <c r="Q89" s="77">
        <v>30.509999999999994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73.66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262.39</v>
      </c>
      <c r="Z89" s="75">
        <f>IEX!N89</f>
        <v>0</v>
      </c>
      <c r="AA89" s="117">
        <f>STOA!H89</f>
        <v>27.670000000000005</v>
      </c>
      <c r="AB89" s="117">
        <f>-STOA!N89</f>
        <v>-296.45999999999998</v>
      </c>
      <c r="AC89">
        <f t="shared" si="3"/>
        <v>15.504323738992682</v>
      </c>
      <c r="AD89">
        <f t="shared" si="4"/>
        <v>972.00848356637937</v>
      </c>
      <c r="AE89">
        <f>'IDT-1'!B89</f>
        <v>18</v>
      </c>
      <c r="AF89" s="26"/>
      <c r="AG89">
        <f t="shared" si="5"/>
        <v>990.00848356637937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12.765274494352509</v>
      </c>
      <c r="F90">
        <f>GT_Spot!P90</f>
        <v>0</v>
      </c>
      <c r="G90">
        <f>PPCL_NG!P90</f>
        <v>28.29</v>
      </c>
      <c r="H90">
        <f>PPCL_Spot!P90</f>
        <v>16.407265455757376</v>
      </c>
      <c r="I90">
        <f>Bawana_NG!P90</f>
        <v>98.050000000000011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670.0264878738127</v>
      </c>
      <c r="P90" s="77">
        <v>117.6954876552676</v>
      </c>
      <c r="Q90" s="77">
        <v>30.509999999999994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72.819999999999993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233.45</v>
      </c>
      <c r="Z90" s="75">
        <f>IEX!N90</f>
        <v>0</v>
      </c>
      <c r="AA90" s="117">
        <f>STOA!H90</f>
        <v>27.670000000000005</v>
      </c>
      <c r="AB90" s="117">
        <f>-STOA!N90</f>
        <v>-296.45999999999998</v>
      </c>
      <c r="AC90">
        <f t="shared" si="3"/>
        <v>14.583539797556666</v>
      </c>
      <c r="AD90">
        <f t="shared" si="4"/>
        <v>946.64097568163368</v>
      </c>
      <c r="AE90">
        <f>'IDT-1'!B90</f>
        <v>28</v>
      </c>
      <c r="AF90" s="26"/>
      <c r="AG90">
        <f t="shared" si="5"/>
        <v>974.64097568163368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12.765274494352509</v>
      </c>
      <c r="F91">
        <f>GT_Spot!P91</f>
        <v>0</v>
      </c>
      <c r="G91">
        <f>PPCL_NG!P91</f>
        <v>28.29</v>
      </c>
      <c r="H91">
        <f>PPCL_Spot!P91</f>
        <v>16.407265455757376</v>
      </c>
      <c r="I91">
        <f>Bawana_NG!P91</f>
        <v>96.516138273185561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643.46748365340113</v>
      </c>
      <c r="P91" s="77">
        <v>117.6954876552676</v>
      </c>
      <c r="Q91" s="77">
        <v>30.509999999999994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71.8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27.670000000000005</v>
      </c>
      <c r="AB91" s="117">
        <f>-STOA!N91</f>
        <v>-96.46</v>
      </c>
      <c r="AC91">
        <f t="shared" si="3"/>
        <v>10.053454696672246</v>
      </c>
      <c r="AD91">
        <f t="shared" si="4"/>
        <v>938.60819483529178</v>
      </c>
      <c r="AE91">
        <f>'IDT-1'!B91</f>
        <v>30</v>
      </c>
      <c r="AF91" s="26"/>
      <c r="AG91">
        <f t="shared" si="5"/>
        <v>968.60819483529178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12.765274494352509</v>
      </c>
      <c r="F92">
        <f>GT_Spot!P92</f>
        <v>0</v>
      </c>
      <c r="G92">
        <f>PPCL_NG!P92</f>
        <v>28.29</v>
      </c>
      <c r="H92">
        <f>PPCL_Spot!P92</f>
        <v>16.407265455757376</v>
      </c>
      <c r="I92">
        <f>Bawana_NG!P92</f>
        <v>98.050000000000011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658.86482060779099</v>
      </c>
      <c r="P92" s="77">
        <v>117.6954876552676</v>
      </c>
      <c r="Q92" s="77">
        <v>32.199999999999996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70.94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27.670000000000005</v>
      </c>
      <c r="AB92" s="117">
        <f>-STOA!N92</f>
        <v>-96.46</v>
      </c>
      <c r="AC92">
        <f t="shared" si="3"/>
        <v>10.289656392766602</v>
      </c>
      <c r="AD92">
        <f t="shared" si="4"/>
        <v>947.13319182040186</v>
      </c>
      <c r="AE92">
        <f>'IDT-1'!B92</f>
        <v>0</v>
      </c>
      <c r="AF92" s="26"/>
      <c r="AG92">
        <f t="shared" si="5"/>
        <v>947.13319182040186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12.765274494352509</v>
      </c>
      <c r="F93">
        <f>GT_Spot!P93</f>
        <v>0</v>
      </c>
      <c r="G93">
        <f>PPCL_NG!P93</f>
        <v>28.29</v>
      </c>
      <c r="H93">
        <f>PPCL_Spot!P93</f>
        <v>17.282787546378447</v>
      </c>
      <c r="I93">
        <f>Bawana_NG!P93</f>
        <v>98.050000000000011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628.53701169792055</v>
      </c>
      <c r="P93" s="77">
        <v>117.6954876552676</v>
      </c>
      <c r="Q93" s="77">
        <v>32.199999999999996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69.510000000000005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27.670000000000005</v>
      </c>
      <c r="AB93" s="117">
        <f>-STOA!N93</f>
        <v>-96.46</v>
      </c>
      <c r="AC93">
        <f t="shared" si="3"/>
        <v>9.9379891210574485</v>
      </c>
      <c r="AD93">
        <f t="shared" si="4"/>
        <v>925.60257227286161</v>
      </c>
      <c r="AE93">
        <f>'IDT-1'!B93</f>
        <v>0</v>
      </c>
      <c r="AF93" s="26"/>
      <c r="AG93">
        <f t="shared" si="5"/>
        <v>925.60257227286161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12.765274494352509</v>
      </c>
      <c r="F94">
        <f>GT_Spot!P94</f>
        <v>0</v>
      </c>
      <c r="G94">
        <f>PPCL_NG!P94</f>
        <v>28.29</v>
      </c>
      <c r="H94">
        <f>PPCL_Spot!P94</f>
        <v>15.92</v>
      </c>
      <c r="I94">
        <f>Bawana_NG!P94</f>
        <v>98.050000000000011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571.01903868974034</v>
      </c>
      <c r="P94" s="77">
        <v>98.649999999999991</v>
      </c>
      <c r="Q94" s="77">
        <v>18.62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69.41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27.670000000000005</v>
      </c>
      <c r="AB94" s="117">
        <f>-STOA!N94</f>
        <v>-96.46</v>
      </c>
      <c r="AC94">
        <f t="shared" si="3"/>
        <v>9.1762447744219546</v>
      </c>
      <c r="AD94">
        <f t="shared" si="4"/>
        <v>829.75806840967073</v>
      </c>
      <c r="AE94">
        <f>'IDT-1'!B94</f>
        <v>0</v>
      </c>
      <c r="AF94" s="26"/>
      <c r="AG94">
        <f t="shared" si="5"/>
        <v>829.75806840967073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12.765274494352509</v>
      </c>
      <c r="F95">
        <f>GT_Spot!P95</f>
        <v>0</v>
      </c>
      <c r="G95">
        <f>PPCL_NG!P95</f>
        <v>28.29</v>
      </c>
      <c r="H95">
        <f>PPCL_Spot!P95</f>
        <v>16.407265455757376</v>
      </c>
      <c r="I95">
        <f>Bawana_NG!P95</f>
        <v>98.050000000000011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552.71395405709927</v>
      </c>
      <c r="P95" s="77">
        <v>83.756308505949761</v>
      </c>
      <c r="Q95" s="77">
        <v>18.62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69.25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27.670000000000005</v>
      </c>
      <c r="AB95" s="117">
        <f>-STOA!N95</f>
        <v>-96.46</v>
      </c>
      <c r="AC95">
        <f t="shared" si="3"/>
        <v>8.9491223731731022</v>
      </c>
      <c r="AD95">
        <f t="shared" si="4"/>
        <v>790.11368013998572</v>
      </c>
      <c r="AE95">
        <f>'IDT-1'!B95</f>
        <v>0</v>
      </c>
      <c r="AF95" s="26"/>
      <c r="AG95">
        <f t="shared" si="5"/>
        <v>790.11368013998572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12.765274494352509</v>
      </c>
      <c r="F96">
        <f>GT_Spot!P96</f>
        <v>0</v>
      </c>
      <c r="G96">
        <f>PPCL_NG!P96</f>
        <v>28.29</v>
      </c>
      <c r="H96">
        <f>PPCL_Spot!P96</f>
        <v>16.407265455757376</v>
      </c>
      <c r="I96">
        <f>Bawana_NG!P96</f>
        <v>98.050000000000011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540.99948479389923</v>
      </c>
      <c r="P96" s="77">
        <v>83.756308505949761</v>
      </c>
      <c r="Q96" s="77">
        <v>18.62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86.18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27.670000000000005</v>
      </c>
      <c r="AB96" s="117">
        <f>-STOA!N96</f>
        <v>-96.46</v>
      </c>
      <c r="AC96">
        <f t="shared" si="3"/>
        <v>8.8884815133905999</v>
      </c>
      <c r="AD96">
        <f t="shared" si="4"/>
        <v>807.38985173656818</v>
      </c>
      <c r="AE96">
        <f>'IDT-1'!B96</f>
        <v>0</v>
      </c>
      <c r="AF96" s="26"/>
      <c r="AG96">
        <f t="shared" si="5"/>
        <v>807.38985173656818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12.765274494352509</v>
      </c>
      <c r="F97">
        <f>GT_Spot!P97</f>
        <v>0</v>
      </c>
      <c r="G97">
        <f>PPCL_NG!P97</f>
        <v>28.29</v>
      </c>
      <c r="H97">
        <f>PPCL_Spot!P97</f>
        <v>16.407265455757376</v>
      </c>
      <c r="I97">
        <f>Bawana_NG!P97</f>
        <v>97.736077534312528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548.68132456734043</v>
      </c>
      <c r="P97" s="77">
        <v>83.755691358024706</v>
      </c>
      <c r="Q97" s="77">
        <v>18.62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87.13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27.670000000000005</v>
      </c>
      <c r="AB97" s="117">
        <f>-STOA!N97</f>
        <v>-96.46</v>
      </c>
      <c r="AC97">
        <f t="shared" si="3"/>
        <v>9.2368957079851466</v>
      </c>
      <c r="AD97">
        <f t="shared" si="4"/>
        <v>784.35873770180228</v>
      </c>
      <c r="AE97">
        <f>'IDT-1'!B97</f>
        <v>0</v>
      </c>
      <c r="AF97" s="26"/>
      <c r="AG97">
        <f t="shared" si="5"/>
        <v>784.35873770180228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12.765274494352509</v>
      </c>
      <c r="F98">
        <f>GT_Spot!P98</f>
        <v>0</v>
      </c>
      <c r="G98">
        <f>PPCL_NG!P98</f>
        <v>28.29</v>
      </c>
      <c r="H98">
        <f>PPCL_Spot!P98</f>
        <v>16.407265455757376</v>
      </c>
      <c r="I98">
        <f>Bawana_NG!P98</f>
        <v>98.050000000000011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526.40625907391041</v>
      </c>
      <c r="P98" s="77">
        <v>83.755691358024706</v>
      </c>
      <c r="Q98" s="77">
        <v>18.62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87.8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27.670000000000005</v>
      </c>
      <c r="AB98" s="117">
        <f>-STOA!N98</f>
        <v>-96.46</v>
      </c>
      <c r="AC98">
        <f t="shared" si="3"/>
        <v>9.1205586695185747</v>
      </c>
      <c r="AD98">
        <f t="shared" si="4"/>
        <v>755.18393171252626</v>
      </c>
      <c r="AE98">
        <f>'IDT-1'!B98</f>
        <v>0</v>
      </c>
      <c r="AF98" s="26"/>
      <c r="AG98">
        <f t="shared" si="5"/>
        <v>755.18393171252626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0.29858121764856221</v>
      </c>
      <c r="F99">
        <f t="shared" si="6"/>
        <v>0</v>
      </c>
      <c r="G99">
        <f t="shared" si="6"/>
        <v>0.67895999999999934</v>
      </c>
      <c r="H99">
        <f t="shared" si="6"/>
        <v>0.37606093790844075</v>
      </c>
      <c r="I99">
        <f t="shared" si="6"/>
        <v>2.2288227332116888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14.492508843557392</v>
      </c>
      <c r="P99" s="77">
        <f t="shared" si="6"/>
        <v>2.5690922492198114</v>
      </c>
      <c r="Q99" s="77">
        <f t="shared" si="6"/>
        <v>0.65756222089383276</v>
      </c>
      <c r="R99" s="80">
        <f t="shared" si="6"/>
        <v>0.44207373313565612</v>
      </c>
      <c r="S99" s="80">
        <f t="shared" si="6"/>
        <v>0</v>
      </c>
      <c r="T99" s="78">
        <f t="shared" si="6"/>
        <v>2.4774199999999995</v>
      </c>
      <c r="U99" s="78">
        <f t="shared" si="6"/>
        <v>2.1961224999999991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3.3503924999999994</v>
      </c>
      <c r="Z99" s="75">
        <f t="shared" si="6"/>
        <v>0</v>
      </c>
      <c r="AA99" s="117">
        <f t="shared" si="6"/>
        <v>2.079652499999999</v>
      </c>
      <c r="AB99" s="117">
        <f t="shared" si="6"/>
        <v>-7.196059999999993</v>
      </c>
      <c r="AC99">
        <f t="shared" si="6"/>
        <v>0.34851127779012564</v>
      </c>
      <c r="AD99">
        <f t="shared" si="6"/>
        <v>23.836285657785258</v>
      </c>
      <c r="AE99">
        <f t="shared" si="6"/>
        <v>1.2611304999999997</v>
      </c>
      <c r="AG99">
        <f t="shared" si="6"/>
        <v>25.097416157785261</v>
      </c>
      <c r="AI99">
        <f t="shared" si="6"/>
        <v>0</v>
      </c>
      <c r="AJ99">
        <f t="shared" si="6"/>
        <v>0</v>
      </c>
      <c r="AK99">
        <f t="shared" si="6"/>
        <v>1.2855E-2</v>
      </c>
      <c r="AL99">
        <f t="shared" si="6"/>
        <v>-0.47924750000000005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44614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7.8855387765549017</v>
      </c>
      <c r="F3">
        <f>GT_Spot!Q3</f>
        <v>0</v>
      </c>
      <c r="G3">
        <f>PPCL_NG!Q3</f>
        <v>16.07</v>
      </c>
      <c r="H3">
        <f>PPCL_Spot!Q3</f>
        <v>9.56</v>
      </c>
      <c r="I3">
        <f>Bawana_NG!Q3</f>
        <v>49.684799999999989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571.70145886978378</v>
      </c>
      <c r="P3" s="77">
        <v>68.186406324110678</v>
      </c>
      <c r="Q3" s="77">
        <v>10.000000000000002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31.23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-195</v>
      </c>
      <c r="AA3" s="117">
        <f>STOA!I3</f>
        <v>0.63</v>
      </c>
      <c r="AB3" s="117">
        <f>-STOA!O3</f>
        <v>-198.87</v>
      </c>
      <c r="AC3">
        <f>SUMIF(B3:AB3,"&gt;0")*$AC$2-SUMIF(B3:AB3,"&lt;0")*($AC$2/(1-$AC$2))+SUMIF(AI3:AR3,"&gt;0")*$AC$2-SUMIF(AI3:AR3,"&lt;0")*($AC$2/(1-$AC$2))</f>
        <v>10.716669295827767</v>
      </c>
      <c r="AD3">
        <f>SUM(B3:AB3,AI3:AR3)-AC3</f>
        <v>305.36153467462151</v>
      </c>
      <c r="AE3">
        <f>'IDT-1'!C3</f>
        <v>0</v>
      </c>
      <c r="AF3" s="26"/>
      <c r="AG3">
        <f>SUM(AD3:AF3)</f>
        <v>305.36153467462151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16.07</v>
      </c>
      <c r="H4">
        <f>PPCL_Spot!Q4</f>
        <v>9.56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571.69977950800433</v>
      </c>
      <c r="P4" s="77">
        <v>68.186406324110678</v>
      </c>
      <c r="Q4" s="77">
        <v>10.000000000000002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31.41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-203.77</v>
      </c>
      <c r="AA4" s="117">
        <f>STOA!I4</f>
        <v>0.63</v>
      </c>
      <c r="AB4" s="117">
        <f>-STOA!O4</f>
        <v>-198.87</v>
      </c>
      <c r="AC4">
        <f t="shared" ref="AC4:AC67" si="0">SUMIF(B4:AB4,"&gt;0")*$AC$2-SUMIF(B4:AB4,"&lt;0")*($AC$2/(1-$AC$2))+SUMIF(AI4:AR4,"&gt;0")*$AC$2-SUMIF(AI4:AR4,"&lt;0")*($AC$2/(1-$AC$2))</f>
        <v>10.839461610136942</v>
      </c>
      <c r="AD4">
        <f t="shared" ref="AD4:AD67" si="1">SUM(B4:AB4,AI4:AR4)-AC4</f>
        <v>291.53016262491997</v>
      </c>
      <c r="AE4">
        <f>'IDT-1'!C4</f>
        <v>0</v>
      </c>
      <c r="AF4" s="26"/>
      <c r="AG4">
        <f t="shared" ref="AG4:AG67" si="2">SUM(AD4:AF4)</f>
        <v>291.53016262491997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-60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16.07</v>
      </c>
      <c r="H5">
        <f>PPCL_Spot!Q5</f>
        <v>9.56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562.24323700009984</v>
      </c>
      <c r="P5" s="77">
        <v>68.186406324110678</v>
      </c>
      <c r="Q5" s="77">
        <v>10.000000000000002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31.59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-215</v>
      </c>
      <c r="AA5" s="117">
        <f>STOA!I5</f>
        <v>0.63</v>
      </c>
      <c r="AB5" s="117">
        <f>-STOA!O5</f>
        <v>-198.87</v>
      </c>
      <c r="AC5">
        <f t="shared" si="0"/>
        <v>10.591185582475779</v>
      </c>
      <c r="AD5">
        <f t="shared" si="1"/>
        <v>301.2718961446767</v>
      </c>
      <c r="AE5">
        <f>'IDT-1'!C5</f>
        <v>0</v>
      </c>
      <c r="AF5" s="26"/>
      <c r="AG5">
        <f t="shared" si="2"/>
        <v>301.2718961446767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16.07</v>
      </c>
      <c r="H6">
        <f>PPCL_Spot!Q6</f>
        <v>9.56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562.2315427010559</v>
      </c>
      <c r="P6" s="77">
        <v>68.186406324110678</v>
      </c>
      <c r="Q6" s="77">
        <v>10.000000000000002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31.32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-214</v>
      </c>
      <c r="AA6" s="117">
        <f>STOA!I6</f>
        <v>0.63</v>
      </c>
      <c r="AB6" s="117">
        <f>-STOA!O6</f>
        <v>-198.87</v>
      </c>
      <c r="AC6">
        <f t="shared" si="0"/>
        <v>10.668609820343951</v>
      </c>
      <c r="AD6">
        <f t="shared" si="1"/>
        <v>291.91277760776461</v>
      </c>
      <c r="AE6">
        <f>'IDT-1'!C6</f>
        <v>0</v>
      </c>
      <c r="AF6" s="26"/>
      <c r="AG6">
        <f t="shared" si="2"/>
        <v>291.91277760776461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16.07</v>
      </c>
      <c r="H7">
        <f>PPCL_Spot!Q7</f>
        <v>9.56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562.25286637306317</v>
      </c>
      <c r="P7" s="77">
        <v>68.186406324110678</v>
      </c>
      <c r="Q7" s="77">
        <v>10.000000000000002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31.3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-224</v>
      </c>
      <c r="AA7" s="117">
        <f>STOA!I7</f>
        <v>0.63</v>
      </c>
      <c r="AB7" s="117">
        <f>-STOA!O7</f>
        <v>-198.87</v>
      </c>
      <c r="AC7">
        <f t="shared" si="0"/>
        <v>10.757402743879567</v>
      </c>
      <c r="AD7">
        <f t="shared" si="1"/>
        <v>281.82530835623618</v>
      </c>
      <c r="AE7">
        <f>'IDT-1'!C7</f>
        <v>0</v>
      </c>
      <c r="AF7" s="26"/>
      <c r="AG7">
        <f t="shared" si="2"/>
        <v>281.82530835623618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16.07</v>
      </c>
      <c r="H8">
        <f>PPCL_Spot!Q8</f>
        <v>9.56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562.23910125854854</v>
      </c>
      <c r="P8" s="77">
        <v>68.186406324110678</v>
      </c>
      <c r="Q8" s="77">
        <v>10.000000000000002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31.57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-229</v>
      </c>
      <c r="AA8" s="117">
        <f>STOA!I8</f>
        <v>0.63</v>
      </c>
      <c r="AB8" s="117">
        <f>-STOA!O8</f>
        <v>-198.87</v>
      </c>
      <c r="AC8">
        <f t="shared" si="0"/>
        <v>10.804048248482816</v>
      </c>
      <c r="AD8">
        <f t="shared" si="1"/>
        <v>277.03489773711834</v>
      </c>
      <c r="AE8">
        <f>'IDT-1'!C8</f>
        <v>0</v>
      </c>
      <c r="AF8" s="26"/>
      <c r="AG8">
        <f t="shared" si="2"/>
        <v>277.03489773711834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16.07</v>
      </c>
      <c r="H9">
        <f>PPCL_Spot!Q9</f>
        <v>9.9516050975963868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558.68703405541669</v>
      </c>
      <c r="P9" s="77">
        <v>48.237159010600706</v>
      </c>
      <c r="Q9" s="77">
        <v>10.000000000000002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34.08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-234</v>
      </c>
      <c r="AA9" s="117">
        <f>STOA!I9</f>
        <v>0.63</v>
      </c>
      <c r="AB9" s="117">
        <f>-STOA!O9</f>
        <v>-198.87</v>
      </c>
      <c r="AC9">
        <f t="shared" si="0"/>
        <v>10.396956342318379</v>
      </c>
      <c r="AD9">
        <f t="shared" si="1"/>
        <v>301.49228022423733</v>
      </c>
      <c r="AE9">
        <f>'IDT-1'!C9</f>
        <v>0</v>
      </c>
      <c r="AF9" s="26"/>
      <c r="AG9">
        <f t="shared" si="2"/>
        <v>301.49228022423733</v>
      </c>
      <c r="AI9" s="75">
        <f>PXIL!I9</f>
        <v>0</v>
      </c>
      <c r="AJ9" s="75">
        <f>PXIL!O9</f>
        <v>0</v>
      </c>
      <c r="AK9" s="75">
        <f>RTM_IEX!I9</f>
        <v>9.65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16.07</v>
      </c>
      <c r="H10">
        <f>PPCL_Spot!Q10</f>
        <v>9.16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558.68095508049794</v>
      </c>
      <c r="P10" s="77">
        <v>48.237159010600706</v>
      </c>
      <c r="Q10" s="77">
        <v>10.000000000000002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34.24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-234</v>
      </c>
      <c r="AA10" s="117">
        <f>STOA!I10</f>
        <v>0.63</v>
      </c>
      <c r="AB10" s="117">
        <f>-STOA!O10</f>
        <v>-198.87</v>
      </c>
      <c r="AC10">
        <f t="shared" si="0"/>
        <v>10.528377910535129</v>
      </c>
      <c r="AD10">
        <f t="shared" si="1"/>
        <v>266.07317458350553</v>
      </c>
      <c r="AE10">
        <f>'IDT-1'!C10</f>
        <v>0</v>
      </c>
      <c r="AF10" s="26"/>
      <c r="AG10">
        <f t="shared" si="2"/>
        <v>266.07317458350553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16.07</v>
      </c>
      <c r="H11">
        <f>PPCL_Spot!Q11</f>
        <v>9.56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561.82226100453499</v>
      </c>
      <c r="P11" s="77">
        <v>48.237159010600706</v>
      </c>
      <c r="Q11" s="77">
        <v>10.290000000000001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34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-244</v>
      </c>
      <c r="AA11" s="117">
        <f>STOA!I11</f>
        <v>0.63</v>
      </c>
      <c r="AB11" s="117">
        <f>-STOA!O11</f>
        <v>-198.87</v>
      </c>
      <c r="AC11">
        <f t="shared" si="0"/>
        <v>10.559981402666654</v>
      </c>
      <c r="AD11">
        <f t="shared" si="1"/>
        <v>269.632877015411</v>
      </c>
      <c r="AE11">
        <f>'IDT-1'!C11</f>
        <v>0</v>
      </c>
      <c r="AF11" s="26"/>
      <c r="AG11">
        <f t="shared" si="2"/>
        <v>269.632877015411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7.5334384029419486</v>
      </c>
      <c r="F12">
        <f>GT_Spot!Q12</f>
        <v>0</v>
      </c>
      <c r="G12">
        <f>PPCL_NG!Q12</f>
        <v>16.07</v>
      </c>
      <c r="H12">
        <f>PPCL_Spot!Q12</f>
        <v>9.56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561.79256919689385</v>
      </c>
      <c r="P12" s="77">
        <v>48.237159010600706</v>
      </c>
      <c r="Q12" s="77">
        <v>10.290000000000001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34.090000000000003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-247</v>
      </c>
      <c r="AA12" s="117">
        <f>STOA!I12</f>
        <v>0.63</v>
      </c>
      <c r="AB12" s="117">
        <f>-STOA!O12</f>
        <v>-198.87</v>
      </c>
      <c r="AC12">
        <f t="shared" si="0"/>
        <v>10.587146497326</v>
      </c>
      <c r="AD12">
        <f t="shared" si="1"/>
        <v>266.66602011311056</v>
      </c>
      <c r="AE12">
        <f>'IDT-1'!C12</f>
        <v>0</v>
      </c>
      <c r="AF12" s="26"/>
      <c r="AG12">
        <f t="shared" si="2"/>
        <v>266.66602011311056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7.5334384029419486</v>
      </c>
      <c r="F13">
        <f>GT_Spot!Q13</f>
        <v>0</v>
      </c>
      <c r="G13">
        <f>PPCL_NG!Q13</f>
        <v>16.07</v>
      </c>
      <c r="H13">
        <f>PPCL_Spot!Q13</f>
        <v>9.56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547.52610627319461</v>
      </c>
      <c r="P13" s="77">
        <v>49.04</v>
      </c>
      <c r="Q13" s="77">
        <v>10.290000000000001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34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-247</v>
      </c>
      <c r="AA13" s="117">
        <f>STOA!I13</f>
        <v>0.63</v>
      </c>
      <c r="AB13" s="117">
        <f>-STOA!O13</f>
        <v>-198.87</v>
      </c>
      <c r="AC13">
        <f t="shared" si="0"/>
        <v>10.467874624304159</v>
      </c>
      <c r="AD13">
        <f t="shared" si="1"/>
        <v>253.23167005183234</v>
      </c>
      <c r="AE13">
        <f>'IDT-1'!C13</f>
        <v>0</v>
      </c>
      <c r="AF13" s="26"/>
      <c r="AG13">
        <f t="shared" si="2"/>
        <v>253.23167005183234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7.5334384029419486</v>
      </c>
      <c r="F14">
        <f>GT_Spot!Q14</f>
        <v>0</v>
      </c>
      <c r="G14">
        <f>PPCL_NG!Q14</f>
        <v>16.07</v>
      </c>
      <c r="H14">
        <f>PPCL_Spot!Q14</f>
        <v>9.56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534.62768412213336</v>
      </c>
      <c r="P14" s="77">
        <v>49.04</v>
      </c>
      <c r="Q14" s="77">
        <v>10.290000000000001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33.880000000000003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-252</v>
      </c>
      <c r="AA14" s="117">
        <f>STOA!I14</f>
        <v>0.63</v>
      </c>
      <c r="AB14" s="117">
        <f>-STOA!O14</f>
        <v>-198.87</v>
      </c>
      <c r="AC14">
        <f t="shared" si="0"/>
        <v>10.397703146985796</v>
      </c>
      <c r="AD14">
        <f t="shared" si="1"/>
        <v>235.28341937808943</v>
      </c>
      <c r="AE14">
        <f>'IDT-1'!C14</f>
        <v>0</v>
      </c>
      <c r="AF14" s="26"/>
      <c r="AG14">
        <f t="shared" si="2"/>
        <v>235.28341937808943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7.5334384029419486</v>
      </c>
      <c r="F15">
        <f>GT_Spot!Q15</f>
        <v>0</v>
      </c>
      <c r="G15">
        <f>PPCL_NG!Q15</f>
        <v>16.07</v>
      </c>
      <c r="H15">
        <f>PPCL_Spot!Q15</f>
        <v>9.9516050975963868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506.84074162940425</v>
      </c>
      <c r="P15" s="77">
        <v>49.04</v>
      </c>
      <c r="Q15" s="77">
        <v>10.290000000000001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33.83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-252</v>
      </c>
      <c r="AA15" s="117">
        <f>STOA!I15</f>
        <v>0.63</v>
      </c>
      <c r="AB15" s="117">
        <f>-STOA!O15</f>
        <v>-198.87</v>
      </c>
      <c r="AC15">
        <f t="shared" si="0"/>
        <v>10.1079322650757</v>
      </c>
      <c r="AD15">
        <f t="shared" si="1"/>
        <v>232.77785286486684</v>
      </c>
      <c r="AE15">
        <f>'IDT-1'!C15</f>
        <v>0</v>
      </c>
      <c r="AF15" s="26"/>
      <c r="AG15">
        <f t="shared" si="2"/>
        <v>232.77785286486684</v>
      </c>
      <c r="AI15" s="75">
        <f>PXIL!I15</f>
        <v>0</v>
      </c>
      <c r="AJ15" s="75">
        <f>PXIL!O15</f>
        <v>0</v>
      </c>
      <c r="AK15" s="75">
        <f>RTM_IEX!I15</f>
        <v>9.65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7.5334384029419486</v>
      </c>
      <c r="F16">
        <f>GT_Spot!Q16</f>
        <v>0</v>
      </c>
      <c r="G16">
        <f>PPCL_NG!Q16</f>
        <v>16.07</v>
      </c>
      <c r="H16">
        <f>PPCL_Spot!Q16</f>
        <v>9.16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505.8671886463755</v>
      </c>
      <c r="P16" s="77">
        <v>49.04</v>
      </c>
      <c r="Q16" s="77">
        <v>10.290000000000001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33.78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-252</v>
      </c>
      <c r="AA16" s="117">
        <f>STOA!I16</f>
        <v>0.63</v>
      </c>
      <c r="AB16" s="117">
        <f>-STOA!O16</f>
        <v>-198.87</v>
      </c>
      <c r="AC16">
        <f t="shared" si="0"/>
        <v>10.558886873966197</v>
      </c>
      <c r="AD16">
        <f t="shared" si="1"/>
        <v>283.57174017535112</v>
      </c>
      <c r="AE16">
        <f>'IDT-1'!C16</f>
        <v>0</v>
      </c>
      <c r="AF16" s="26"/>
      <c r="AG16">
        <f t="shared" si="2"/>
        <v>283.57174017535112</v>
      </c>
      <c r="AI16" s="75">
        <f>PXIL!I16</f>
        <v>0</v>
      </c>
      <c r="AJ16" s="75">
        <f>PXIL!O16</f>
        <v>0</v>
      </c>
      <c r="AK16" s="75">
        <f>RTM_IEX!I16</f>
        <v>62.71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7.5334384029419486</v>
      </c>
      <c r="F17">
        <f>GT_Spot!Q17</f>
        <v>0</v>
      </c>
      <c r="G17">
        <f>PPCL_NG!Q17</f>
        <v>16.07</v>
      </c>
      <c r="H17">
        <f>PPCL_Spot!Q17</f>
        <v>9.56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551.77448486680635</v>
      </c>
      <c r="P17" s="77">
        <v>49.04</v>
      </c>
      <c r="Q17" s="77">
        <v>10.290000000000001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33.74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-252</v>
      </c>
      <c r="AA17" s="117">
        <f>STOA!I17</f>
        <v>0.63</v>
      </c>
      <c r="AB17" s="117">
        <f>-STOA!O17</f>
        <v>-198.87</v>
      </c>
      <c r="AC17">
        <f t="shared" si="0"/>
        <v>10.636144268760873</v>
      </c>
      <c r="AD17">
        <f t="shared" si="1"/>
        <v>242.05177900098738</v>
      </c>
      <c r="AE17">
        <f>'IDT-1'!C17</f>
        <v>0</v>
      </c>
      <c r="AF17" s="26"/>
      <c r="AG17">
        <f t="shared" si="2"/>
        <v>242.05177900098738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7.5334384029419486</v>
      </c>
      <c r="F18">
        <f>GT_Spot!Q18</f>
        <v>0</v>
      </c>
      <c r="G18">
        <f>PPCL_NG!Q18</f>
        <v>16.07</v>
      </c>
      <c r="H18">
        <f>PPCL_Spot!Q18</f>
        <v>9.56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551.77479203252472</v>
      </c>
      <c r="P18" s="77">
        <v>49.04</v>
      </c>
      <c r="Q18" s="77">
        <v>10.290000000000001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33.630000000000003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-252</v>
      </c>
      <c r="AA18" s="117">
        <f>STOA!I18</f>
        <v>0.63</v>
      </c>
      <c r="AB18" s="117">
        <f>-STOA!O18</f>
        <v>-198.87</v>
      </c>
      <c r="AC18">
        <f t="shared" si="0"/>
        <v>10.502007058986264</v>
      </c>
      <c r="AD18">
        <f t="shared" si="1"/>
        <v>257.07622337648036</v>
      </c>
      <c r="AE18">
        <f>'IDT-1'!C18</f>
        <v>0</v>
      </c>
      <c r="AF18" s="26"/>
      <c r="AG18">
        <f t="shared" si="2"/>
        <v>257.07622337648036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7.5334384029419486</v>
      </c>
      <c r="F19">
        <f>GT_Spot!Q19</f>
        <v>0</v>
      </c>
      <c r="G19">
        <f>PPCL_NG!Q19</f>
        <v>16.07</v>
      </c>
      <c r="H19">
        <f>PPCL_Spot!Q19</f>
        <v>9.56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552.29100331014149</v>
      </c>
      <c r="P19" s="77">
        <v>49.04</v>
      </c>
      <c r="Q19" s="77">
        <v>10.000000000000002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33.520000000000003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-247</v>
      </c>
      <c r="AA19" s="117">
        <f>STOA!I19</f>
        <v>0.63</v>
      </c>
      <c r="AB19" s="117">
        <f>-STOA!O19</f>
        <v>-198.87</v>
      </c>
      <c r="AC19">
        <f t="shared" si="0"/>
        <v>10.503029718229291</v>
      </c>
      <c r="AD19">
        <f t="shared" si="1"/>
        <v>257.19141199485409</v>
      </c>
      <c r="AE19">
        <f>'IDT-1'!C19</f>
        <v>0</v>
      </c>
      <c r="AF19" s="26"/>
      <c r="AG19">
        <f t="shared" si="2"/>
        <v>257.19141199485409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7.5334384029419486</v>
      </c>
      <c r="F20">
        <f>GT_Spot!Q20</f>
        <v>0</v>
      </c>
      <c r="G20">
        <f>PPCL_NG!Q20</f>
        <v>16.07</v>
      </c>
      <c r="H20">
        <f>PPCL_Spot!Q20</f>
        <v>9.56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552.28044775649914</v>
      </c>
      <c r="P20" s="77">
        <v>49.04</v>
      </c>
      <c r="Q20" s="77">
        <v>10.000000000000002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33.5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-244</v>
      </c>
      <c r="AA20" s="117">
        <f>STOA!I20</f>
        <v>0.63</v>
      </c>
      <c r="AB20" s="117">
        <f>-STOA!O20</f>
        <v>-198.87</v>
      </c>
      <c r="AC20">
        <f t="shared" si="0"/>
        <v>10.476126446790653</v>
      </c>
      <c r="AD20">
        <f t="shared" si="1"/>
        <v>260.1877597126504</v>
      </c>
      <c r="AE20">
        <f>'IDT-1'!C20</f>
        <v>0</v>
      </c>
      <c r="AF20" s="26"/>
      <c r="AG20">
        <f t="shared" si="2"/>
        <v>260.1877597126504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7.5334384029419486</v>
      </c>
      <c r="F21">
        <f>GT_Spot!Q21</f>
        <v>0</v>
      </c>
      <c r="G21">
        <f>PPCL_NG!Q21</f>
        <v>16.07</v>
      </c>
      <c r="H21">
        <f>PPCL_Spot!Q21</f>
        <v>9.9516050975963868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552.28579883960924</v>
      </c>
      <c r="P21" s="77">
        <v>49.04</v>
      </c>
      <c r="Q21" s="77">
        <v>10.000000000000002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33.26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-239</v>
      </c>
      <c r="AA21" s="117">
        <f>STOA!I21</f>
        <v>0.63</v>
      </c>
      <c r="AB21" s="117">
        <f>-STOA!O21</f>
        <v>-198.87</v>
      </c>
      <c r="AC21">
        <f t="shared" si="0"/>
        <v>10.433117023569894</v>
      </c>
      <c r="AD21">
        <f t="shared" si="1"/>
        <v>265.38772531657759</v>
      </c>
      <c r="AE21">
        <f>'IDT-1'!C21</f>
        <v>0</v>
      </c>
      <c r="AF21" s="26"/>
      <c r="AG21">
        <f t="shared" si="2"/>
        <v>265.38772531657759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7.5334384029419486</v>
      </c>
      <c r="F22">
        <f>GT_Spot!Q22</f>
        <v>0</v>
      </c>
      <c r="G22">
        <f>PPCL_NG!Q22</f>
        <v>16.07</v>
      </c>
      <c r="H22">
        <f>PPCL_Spot!Q22</f>
        <v>9.56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552.28412362814208</v>
      </c>
      <c r="P22" s="77">
        <v>49.04</v>
      </c>
      <c r="Q22" s="77">
        <v>10.000000000000002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33.08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-229</v>
      </c>
      <c r="AA22" s="117">
        <f>STOA!I22</f>
        <v>0.63</v>
      </c>
      <c r="AB22" s="117">
        <f>-STOA!O22</f>
        <v>-198.87</v>
      </c>
      <c r="AC22">
        <f t="shared" si="0"/>
        <v>10.294900244017205</v>
      </c>
      <c r="AD22">
        <f t="shared" si="1"/>
        <v>279.95266178706686</v>
      </c>
      <c r="AE22">
        <f>'IDT-1'!C22</f>
        <v>0</v>
      </c>
      <c r="AF22" s="26"/>
      <c r="AG22">
        <f t="shared" si="2"/>
        <v>279.95266178706686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7.8855387765549017</v>
      </c>
      <c r="F23">
        <f>GT_Spot!Q23</f>
        <v>0</v>
      </c>
      <c r="G23">
        <f>PPCL_NG!Q23</f>
        <v>16.07</v>
      </c>
      <c r="H23">
        <f>PPCL_Spot!Q23</f>
        <v>9.9516050975963868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552.2865610011014</v>
      </c>
      <c r="P23" s="77">
        <v>69.2</v>
      </c>
      <c r="Q23" s="77">
        <v>18.90576768128917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32.92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-141</v>
      </c>
      <c r="AA23" s="117">
        <f>STOA!I23</f>
        <v>0.63</v>
      </c>
      <c r="AB23" s="117">
        <f>-STOA!O23</f>
        <v>-298.87</v>
      </c>
      <c r="AC23">
        <f t="shared" si="0"/>
        <v>10.658513311685624</v>
      </c>
      <c r="AD23">
        <f t="shared" si="1"/>
        <v>316.89095924485616</v>
      </c>
      <c r="AE23">
        <f>'IDT-1'!C23</f>
        <v>0</v>
      </c>
      <c r="AF23" s="26"/>
      <c r="AG23">
        <f t="shared" si="2"/>
        <v>316.89095924485616</v>
      </c>
      <c r="AI23" s="75">
        <f>PXIL!I23</f>
        <v>0</v>
      </c>
      <c r="AJ23" s="75">
        <f>PXIL!O23</f>
        <v>0</v>
      </c>
      <c r="AK23" s="75">
        <f>RTM_IEX!I23</f>
        <v>9.65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16.07</v>
      </c>
      <c r="H24">
        <f>PPCL_Spot!Q24</f>
        <v>9.9516050975963868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552.2898607753516</v>
      </c>
      <c r="P24" s="77">
        <v>69.05</v>
      </c>
      <c r="Q24" s="77">
        <v>18.83311754966887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32.67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-128</v>
      </c>
      <c r="AA24" s="117">
        <f>STOA!I24</f>
        <v>0.63</v>
      </c>
      <c r="AB24" s="117">
        <f>-STOA!O24</f>
        <v>-298.87</v>
      </c>
      <c r="AC24">
        <f t="shared" si="0"/>
        <v>10.454047370752226</v>
      </c>
      <c r="AD24">
        <f t="shared" si="1"/>
        <v>319.97607482841937</v>
      </c>
      <c r="AE24">
        <f>'IDT-1'!C24</f>
        <v>0</v>
      </c>
      <c r="AF24" s="26"/>
      <c r="AG24">
        <f t="shared" si="2"/>
        <v>319.97607482841937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16.07</v>
      </c>
      <c r="H25">
        <f>PPCL_Spot!Q25</f>
        <v>9.9516050975963868</v>
      </c>
      <c r="I25">
        <f>Bawana_NG!Q25</f>
        <v>47.248042100029011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559.62174834564621</v>
      </c>
      <c r="P25" s="77">
        <v>68.187385753718758</v>
      </c>
      <c r="Q25" s="77">
        <v>17.639999999999997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31.75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-78</v>
      </c>
      <c r="AA25" s="117">
        <f>STOA!I25</f>
        <v>0.63</v>
      </c>
      <c r="AB25" s="117">
        <f>-STOA!O25</f>
        <v>-298.87</v>
      </c>
      <c r="AC25">
        <f t="shared" si="0"/>
        <v>10.02496193593695</v>
      </c>
      <c r="AD25">
        <f t="shared" si="1"/>
        <v>372.08935813760831</v>
      </c>
      <c r="AE25">
        <f>'IDT-1'!C25</f>
        <v>0</v>
      </c>
      <c r="AF25" s="26"/>
      <c r="AG25">
        <f t="shared" si="2"/>
        <v>372.08935813760831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16.07</v>
      </c>
      <c r="H26">
        <f>PPCL_Spot!Q26</f>
        <v>9.9516050975963868</v>
      </c>
      <c r="I26">
        <f>Bawana_NG!Q26</f>
        <v>47.550000000000004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597.83011424376684</v>
      </c>
      <c r="P26" s="77">
        <v>68.187385753718758</v>
      </c>
      <c r="Q26" s="77">
        <v>17.639999999999997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25.66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-105</v>
      </c>
      <c r="AA26" s="117">
        <f>STOA!I26</f>
        <v>0.63</v>
      </c>
      <c r="AB26" s="117">
        <f>-STOA!O26</f>
        <v>-298.87</v>
      </c>
      <c r="AC26">
        <f t="shared" si="0"/>
        <v>10.549970228459429</v>
      </c>
      <c r="AD26">
        <f t="shared" si="1"/>
        <v>376.98467364317742</v>
      </c>
      <c r="AE26">
        <f>'IDT-1'!C26</f>
        <v>0</v>
      </c>
      <c r="AF26" s="26"/>
      <c r="AG26">
        <f t="shared" si="2"/>
        <v>376.98467364317742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7.8855387765549017</v>
      </c>
      <c r="F27">
        <f>GT_Spot!Q27</f>
        <v>0</v>
      </c>
      <c r="G27">
        <f>PPCL_NG!Q27</f>
        <v>16.07</v>
      </c>
      <c r="H27">
        <f>PPCL_Spot!Q27</f>
        <v>9.56</v>
      </c>
      <c r="I27">
        <f>Bawana_NG!Q27</f>
        <v>47.54999999999999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597.71411240100485</v>
      </c>
      <c r="P27" s="77">
        <v>68.187385753718758</v>
      </c>
      <c r="Q27" s="77">
        <v>17.639999999999997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25.52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0.63</v>
      </c>
      <c r="AB27" s="117">
        <f>-STOA!O27</f>
        <v>-298.87</v>
      </c>
      <c r="AC27">
        <f t="shared" si="0"/>
        <v>9.6120678975537661</v>
      </c>
      <c r="AD27">
        <f t="shared" si="1"/>
        <v>482.2749690337248</v>
      </c>
      <c r="AE27">
        <f>'IDT-1'!C27</f>
        <v>-55</v>
      </c>
      <c r="AF27" s="26"/>
      <c r="AG27">
        <f t="shared" si="2"/>
        <v>427.2749690337248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7.8855387765549017</v>
      </c>
      <c r="F28">
        <f>GT_Spot!Q28</f>
        <v>0</v>
      </c>
      <c r="G28">
        <f>PPCL_NG!Q28</f>
        <v>16.07</v>
      </c>
      <c r="H28">
        <f>PPCL_Spot!Q28</f>
        <v>9.9516050975963868</v>
      </c>
      <c r="I28">
        <f>Bawana_NG!Q28</f>
        <v>47.402009391831875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603.29695160542747</v>
      </c>
      <c r="P28" s="77">
        <v>68.187385753718758</v>
      </c>
      <c r="Q28" s="77">
        <v>17.639999999999997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25.35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0.63</v>
      </c>
      <c r="AB28" s="117">
        <f>-STOA!O28</f>
        <v>-298.87</v>
      </c>
      <c r="AC28">
        <f t="shared" si="0"/>
        <v>9.6618446900596542</v>
      </c>
      <c r="AD28">
        <f t="shared" si="1"/>
        <v>487.88164593506974</v>
      </c>
      <c r="AE28">
        <f>'IDT-1'!C28</f>
        <v>0</v>
      </c>
      <c r="AF28" s="26"/>
      <c r="AG28">
        <f t="shared" si="2"/>
        <v>487.88164593506974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14.613925019127775</v>
      </c>
      <c r="F29">
        <f>GT_Spot!Q29</f>
        <v>0</v>
      </c>
      <c r="G29">
        <f>PPCL_NG!Q29</f>
        <v>16.07</v>
      </c>
      <c r="H29">
        <f>PPCL_Spot!Q29</f>
        <v>20.003333888981498</v>
      </c>
      <c r="I29">
        <f>Bawana_NG!Q29</f>
        <v>47.098049770195843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622.43595273655501</v>
      </c>
      <c r="P29" s="77">
        <v>68.187385753718758</v>
      </c>
      <c r="Q29" s="77">
        <v>17.639999999999997</v>
      </c>
      <c r="R29" s="80">
        <v>0</v>
      </c>
      <c r="S29" s="80">
        <v>0</v>
      </c>
      <c r="T29" s="78">
        <f>SUMPRODUCT(LTA!F29:AJ29,LTA!F$101:AJ$101,LTA!F$104:AJ$104)</f>
        <v>0.02</v>
      </c>
      <c r="U29" s="78">
        <f>SUMPRODUCT(LTA!F29:AJ29,LTA!F$102:AJ$102,LTA!F$104:AJ$104)</f>
        <v>25.16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0.63</v>
      </c>
      <c r="AB29" s="117">
        <f>-STOA!O29</f>
        <v>-298.87</v>
      </c>
      <c r="AC29">
        <f t="shared" si="0"/>
        <v>9.97376206764201</v>
      </c>
      <c r="AD29">
        <f t="shared" si="1"/>
        <v>523.01488510093679</v>
      </c>
      <c r="AE29">
        <f>'IDT-1'!C29</f>
        <v>0</v>
      </c>
      <c r="AF29" s="26"/>
      <c r="AG29">
        <f t="shared" si="2"/>
        <v>523.01488510093679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14.613925019127775</v>
      </c>
      <c r="F30">
        <f>GT_Spot!Q30</f>
        <v>0</v>
      </c>
      <c r="G30">
        <f>PPCL_NG!Q30</f>
        <v>16.07</v>
      </c>
      <c r="H30">
        <f>PPCL_Spot!Q30</f>
        <v>15</v>
      </c>
      <c r="I30">
        <f>Bawana_NG!Q30</f>
        <v>47.098049770195843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648.05225900976325</v>
      </c>
      <c r="P30" s="77">
        <v>68.187385753718758</v>
      </c>
      <c r="Q30" s="77">
        <v>17.639999999999997</v>
      </c>
      <c r="R30" s="80">
        <v>1.78</v>
      </c>
      <c r="S30" s="80">
        <v>0</v>
      </c>
      <c r="T30" s="78">
        <f>SUMPRODUCT(LTA!F30:AJ30,LTA!F$101:AJ$101,LTA!F$104:AJ$104)</f>
        <v>0.04</v>
      </c>
      <c r="U30" s="78">
        <f>SUMPRODUCT(LTA!F30:AJ30,LTA!F$102:AJ$102,LTA!F$104:AJ$104)</f>
        <v>24.66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0.63</v>
      </c>
      <c r="AB30" s="117">
        <f>-STOA!O30</f>
        <v>-298.87</v>
      </c>
      <c r="AC30">
        <f t="shared" si="0"/>
        <v>10.845780224623203</v>
      </c>
      <c r="AD30">
        <f t="shared" si="1"/>
        <v>621.23583932818224</v>
      </c>
      <c r="AE30">
        <f>'IDT-1'!C30</f>
        <v>0</v>
      </c>
      <c r="AF30" s="26"/>
      <c r="AG30">
        <f t="shared" si="2"/>
        <v>621.23583932818224</v>
      </c>
      <c r="AI30" s="75">
        <f>PXIL!I30</f>
        <v>0</v>
      </c>
      <c r="AJ30" s="75">
        <f>PXIL!O30</f>
        <v>0</v>
      </c>
      <c r="AK30" s="75">
        <f>RTM_IEX!I30</f>
        <v>77.180000000000007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14.613925019127775</v>
      </c>
      <c r="F31">
        <f>GT_Spot!Q31</f>
        <v>0</v>
      </c>
      <c r="G31">
        <f>PPCL_NG!Q31</f>
        <v>16.07</v>
      </c>
      <c r="H31">
        <f>PPCL_Spot!Q31</f>
        <v>15</v>
      </c>
      <c r="I31">
        <f>Bawana_NG!Q31</f>
        <v>46.79806515627584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668.88343262097908</v>
      </c>
      <c r="P31" s="77">
        <v>68.187385753718758</v>
      </c>
      <c r="Q31" s="77">
        <v>17.639999999999997</v>
      </c>
      <c r="R31" s="80">
        <v>7.81</v>
      </c>
      <c r="S31" s="80">
        <v>0</v>
      </c>
      <c r="T31" s="78">
        <f>SUMPRODUCT(LTA!F31:AJ31,LTA!F$101:AJ$101,LTA!F$104:AJ$104)</f>
        <v>0.13</v>
      </c>
      <c r="U31" s="78">
        <f>SUMPRODUCT(LTA!F31:AJ31,LTA!F$102:AJ$102,LTA!F$104:AJ$104)</f>
        <v>23.83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0.71</v>
      </c>
      <c r="AB31" s="117">
        <f>-STOA!O31</f>
        <v>-298.87</v>
      </c>
      <c r="AC31">
        <f t="shared" si="0"/>
        <v>11.31650268779941</v>
      </c>
      <c r="AD31">
        <f t="shared" si="1"/>
        <v>674.25630586230216</v>
      </c>
      <c r="AE31">
        <f>'IDT-1'!C31</f>
        <v>0</v>
      </c>
      <c r="AF31" s="26"/>
      <c r="AG31">
        <f t="shared" si="2"/>
        <v>674.25630586230216</v>
      </c>
      <c r="AI31" s="75">
        <f>PXIL!I31</f>
        <v>0</v>
      </c>
      <c r="AJ31" s="75">
        <f>PXIL!O31</f>
        <v>0</v>
      </c>
      <c r="AK31" s="75">
        <f>RTM_IEX!I31</f>
        <v>77.180000000000007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27.59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7.8855387765549017</v>
      </c>
      <c r="F32">
        <f>GT_Spot!Q32</f>
        <v>0</v>
      </c>
      <c r="G32">
        <f>PPCL_NG!Q32</f>
        <v>16.07</v>
      </c>
      <c r="H32">
        <f>PPCL_Spot!Q32</f>
        <v>9.56</v>
      </c>
      <c r="I32">
        <f>Bawana_NG!Q32</f>
        <v>47.098049770195843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659.41532658897904</v>
      </c>
      <c r="P32" s="77">
        <v>68.187385753718758</v>
      </c>
      <c r="Q32" s="77">
        <v>17.639999999999997</v>
      </c>
      <c r="R32" s="80">
        <v>16.967484062268344</v>
      </c>
      <c r="S32" s="80">
        <v>0</v>
      </c>
      <c r="T32" s="78">
        <f>SUMPRODUCT(LTA!F32:AJ32,LTA!F$101:AJ$101,LTA!F$104:AJ$104)</f>
        <v>0.56999999999999995</v>
      </c>
      <c r="U32" s="78">
        <f>SUMPRODUCT(LTA!F32:AJ32,LTA!F$102:AJ$102,LTA!F$104:AJ$104)</f>
        <v>23.45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0.71</v>
      </c>
      <c r="AB32" s="117">
        <f>-STOA!O32</f>
        <v>-298.87</v>
      </c>
      <c r="AC32">
        <f t="shared" si="0"/>
        <v>11.521375280133626</v>
      </c>
      <c r="AD32">
        <f t="shared" si="1"/>
        <v>697.33240967158338</v>
      </c>
      <c r="AE32">
        <f>'IDT-1'!C32</f>
        <v>0</v>
      </c>
      <c r="AF32" s="26"/>
      <c r="AG32">
        <f t="shared" si="2"/>
        <v>697.33240967158338</v>
      </c>
      <c r="AI32" s="75">
        <f>PXIL!I32</f>
        <v>0</v>
      </c>
      <c r="AJ32" s="75">
        <f>PXIL!O32</f>
        <v>0</v>
      </c>
      <c r="AK32" s="75">
        <f>RTM_IEX!I32</f>
        <v>110.94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29.23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7.8855387765549017</v>
      </c>
      <c r="F33">
        <f>GT_Spot!Q33</f>
        <v>0</v>
      </c>
      <c r="G33">
        <f>PPCL_NG!Q33</f>
        <v>16.07</v>
      </c>
      <c r="H33">
        <f>PPCL_Spot!Q33</f>
        <v>9.9516050975963868</v>
      </c>
      <c r="I33">
        <f>Bawana_NG!Q33</f>
        <v>46.81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659.19750734686772</v>
      </c>
      <c r="P33" s="77">
        <v>68.187385753718758</v>
      </c>
      <c r="Q33" s="77">
        <v>17.639999999999997</v>
      </c>
      <c r="R33" s="80">
        <v>20.85</v>
      </c>
      <c r="S33" s="80">
        <v>0</v>
      </c>
      <c r="T33" s="78">
        <f>SUMPRODUCT(LTA!F33:AJ33,LTA!F$101:AJ$101,LTA!F$104:AJ$104)</f>
        <v>2.13</v>
      </c>
      <c r="U33" s="78">
        <f>SUMPRODUCT(LTA!F33:AJ33,LTA!F$102:AJ$102,LTA!F$104:AJ$104)</f>
        <v>22.58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0.71</v>
      </c>
      <c r="AB33" s="117">
        <f>-STOA!O33</f>
        <v>-298.87</v>
      </c>
      <c r="AC33">
        <f t="shared" si="0"/>
        <v>11.89175189793621</v>
      </c>
      <c r="AD33">
        <f t="shared" si="1"/>
        <v>739.05028507680163</v>
      </c>
      <c r="AE33">
        <f>'IDT-1'!C33</f>
        <v>0</v>
      </c>
      <c r="AF33" s="26"/>
      <c r="AG33">
        <f t="shared" si="2"/>
        <v>739.05028507680163</v>
      </c>
      <c r="AI33" s="75">
        <f>PXIL!I33</f>
        <v>0</v>
      </c>
      <c r="AJ33" s="75">
        <f>PXIL!O33</f>
        <v>0</v>
      </c>
      <c r="AK33" s="75">
        <f>RTM_IEX!I33</f>
        <v>115.77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62.03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8.1085231635525989</v>
      </c>
      <c r="F34">
        <f>GT_Spot!Q34</f>
        <v>0</v>
      </c>
      <c r="G34">
        <f>PPCL_NG!Q34</f>
        <v>16.07</v>
      </c>
      <c r="H34">
        <f>PPCL_Spot!Q34</f>
        <v>9.16</v>
      </c>
      <c r="I34">
        <f>Bawana_NG!Q34</f>
        <v>46.81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659.42063859634061</v>
      </c>
      <c r="P34" s="77">
        <v>68.187385753718758</v>
      </c>
      <c r="Q34" s="77">
        <v>17.639999999999997</v>
      </c>
      <c r="R34" s="80">
        <v>20.85</v>
      </c>
      <c r="S34" s="80">
        <v>0</v>
      </c>
      <c r="T34" s="78">
        <f>SUMPRODUCT(LTA!F34:AJ34,LTA!F$101:AJ$101,LTA!F$104:AJ$104)</f>
        <v>6.33</v>
      </c>
      <c r="U34" s="78">
        <f>SUMPRODUCT(LTA!F34:AJ34,LTA!F$102:AJ$102,LTA!F$104:AJ$104)</f>
        <v>24.31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0.71</v>
      </c>
      <c r="AB34" s="117">
        <f>-STOA!O34</f>
        <v>-298.87</v>
      </c>
      <c r="AC34">
        <f t="shared" si="0"/>
        <v>11.981551590678302</v>
      </c>
      <c r="AD34">
        <f t="shared" si="1"/>
        <v>749.16499592293371</v>
      </c>
      <c r="AE34">
        <f>'IDT-1'!C34</f>
        <v>0</v>
      </c>
      <c r="AF34" s="26"/>
      <c r="AG34">
        <f t="shared" si="2"/>
        <v>749.16499592293371</v>
      </c>
      <c r="AI34" s="75">
        <f>PXIL!I34</f>
        <v>0</v>
      </c>
      <c r="AJ34" s="75">
        <f>PXIL!O34</f>
        <v>0</v>
      </c>
      <c r="AK34" s="75">
        <f>RTM_IEX!I34</f>
        <v>96.47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85.95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8.1085231635525989</v>
      </c>
      <c r="F35">
        <f>GT_Spot!Q35</f>
        <v>0</v>
      </c>
      <c r="G35">
        <f>PPCL_NG!Q35</f>
        <v>16.07</v>
      </c>
      <c r="H35">
        <f>PPCL_Spot!Q35</f>
        <v>10</v>
      </c>
      <c r="I35">
        <f>Bawana_NG!Q35</f>
        <v>49.29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657.55015338634053</v>
      </c>
      <c r="P35" s="77">
        <v>68.187385753718758</v>
      </c>
      <c r="Q35" s="77">
        <v>17.639999999999997</v>
      </c>
      <c r="R35" s="80">
        <v>20.850000000000005</v>
      </c>
      <c r="S35" s="80">
        <v>0</v>
      </c>
      <c r="T35" s="78">
        <f>SUMPRODUCT(LTA!F35:AJ35,LTA!F$101:AJ$101,LTA!F$104:AJ$104)</f>
        <v>12.49</v>
      </c>
      <c r="U35" s="78">
        <f>SUMPRODUCT(LTA!F35:AJ35,LTA!F$102:AJ$102,LTA!F$104:AJ$104)</f>
        <v>23.47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0.71</v>
      </c>
      <c r="AB35" s="117">
        <f>-STOA!O35</f>
        <v>-298.87</v>
      </c>
      <c r="AC35">
        <f t="shared" si="0"/>
        <v>11.836523320830301</v>
      </c>
      <c r="AD35">
        <f t="shared" si="1"/>
        <v>732.82953898278163</v>
      </c>
      <c r="AE35">
        <f>'IDT-1'!C35</f>
        <v>0</v>
      </c>
      <c r="AF35" s="26"/>
      <c r="AG35">
        <f t="shared" si="2"/>
        <v>732.82953898278163</v>
      </c>
      <c r="AI35" s="75">
        <f>PXIL!I35</f>
        <v>0</v>
      </c>
      <c r="AJ35" s="75">
        <f>PXIL!O35</f>
        <v>0</v>
      </c>
      <c r="AK35" s="75">
        <f>RTM_IEX!I35</f>
        <v>57.88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101.29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8.1085231635525989</v>
      </c>
      <c r="F36">
        <f>GT_Spot!Q36</f>
        <v>0</v>
      </c>
      <c r="G36">
        <f>PPCL_NG!Q36</f>
        <v>16.07</v>
      </c>
      <c r="H36">
        <f>PPCL_Spot!Q36</f>
        <v>10</v>
      </c>
      <c r="I36">
        <f>Bawana_NG!Q36</f>
        <v>49.609999999999992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654.10448819234057</v>
      </c>
      <c r="P36" s="77">
        <v>68.187385753718758</v>
      </c>
      <c r="Q36" s="77">
        <v>17.639999999999997</v>
      </c>
      <c r="R36" s="80">
        <v>20.850000000000005</v>
      </c>
      <c r="S36" s="80">
        <v>0</v>
      </c>
      <c r="T36" s="78">
        <f>SUMPRODUCT(LTA!F36:AJ36,LTA!F$101:AJ$101,LTA!F$104:AJ$104)</f>
        <v>24.34</v>
      </c>
      <c r="U36" s="78">
        <f>SUMPRODUCT(LTA!F36:AJ36,LTA!F$102:AJ$102,LTA!F$104:AJ$104)</f>
        <v>22.89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0.71</v>
      </c>
      <c r="AB36" s="117">
        <f>-STOA!O36</f>
        <v>-298.87</v>
      </c>
      <c r="AC36">
        <f t="shared" si="0"/>
        <v>11.653521467123102</v>
      </c>
      <c r="AD36">
        <f t="shared" si="1"/>
        <v>712.21687564248884</v>
      </c>
      <c r="AE36">
        <f>'IDT-1'!C36</f>
        <v>0</v>
      </c>
      <c r="AF36" s="26"/>
      <c r="AG36">
        <f t="shared" si="2"/>
        <v>712.21687564248884</v>
      </c>
      <c r="AI36" s="75">
        <f>PXIL!I36</f>
        <v>0</v>
      </c>
      <c r="AJ36" s="75">
        <f>PXIL!O36</f>
        <v>0</v>
      </c>
      <c r="AK36" s="75">
        <f>RTM_IEX!I36</f>
        <v>33.76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96.47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15.702752293577982</v>
      </c>
      <c r="F37">
        <f>GT_Spot!Q37</f>
        <v>0</v>
      </c>
      <c r="G37">
        <f>PPCL_NG!Q37</f>
        <v>16.07</v>
      </c>
      <c r="H37">
        <f>PPCL_Spot!Q37</f>
        <v>20.003333888981498</v>
      </c>
      <c r="I37">
        <f>Bawana_NG!Q37</f>
        <v>49.13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636.60774542192416</v>
      </c>
      <c r="P37" s="77">
        <v>68.187385753718758</v>
      </c>
      <c r="Q37" s="77">
        <v>17.639999999999997</v>
      </c>
      <c r="R37" s="80">
        <v>20.850000000000005</v>
      </c>
      <c r="S37" s="80">
        <v>0</v>
      </c>
      <c r="T37" s="78">
        <f>SUMPRODUCT(LTA!F37:AJ37,LTA!F$101:AJ$101,LTA!F$104:AJ$104)</f>
        <v>37.61</v>
      </c>
      <c r="U37" s="78">
        <f>SUMPRODUCT(LTA!F37:AJ37,LTA!F$102:AJ$102,LTA!F$104:AJ$104)</f>
        <v>21.09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0.71</v>
      </c>
      <c r="AB37" s="117">
        <f>-STOA!O37</f>
        <v>-298.87</v>
      </c>
      <c r="AC37">
        <f t="shared" si="0"/>
        <v>11.708704685310696</v>
      </c>
      <c r="AD37">
        <f t="shared" si="1"/>
        <v>718.43251267289179</v>
      </c>
      <c r="AE37">
        <f>'IDT-1'!C37</f>
        <v>0</v>
      </c>
      <c r="AF37" s="26"/>
      <c r="AG37">
        <f t="shared" si="2"/>
        <v>718.43251267289179</v>
      </c>
      <c r="AI37" s="75">
        <f>PXIL!I37</f>
        <v>0</v>
      </c>
      <c r="AJ37" s="75">
        <f>PXIL!O37</f>
        <v>0</v>
      </c>
      <c r="AK37" s="75">
        <f>RTM_IEX!I37</f>
        <v>28.94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96.47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15.702752293577982</v>
      </c>
      <c r="F38">
        <f>GT_Spot!Q38</f>
        <v>0</v>
      </c>
      <c r="G38">
        <f>PPCL_NG!Q38</f>
        <v>16.07</v>
      </c>
      <c r="H38">
        <f>PPCL_Spot!Q38</f>
        <v>20.003333888981498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624.97894192678314</v>
      </c>
      <c r="P38" s="77">
        <v>68.187385753718758</v>
      </c>
      <c r="Q38" s="77">
        <v>17.639999999999997</v>
      </c>
      <c r="R38" s="80">
        <v>20.850000000000005</v>
      </c>
      <c r="S38" s="80">
        <v>0</v>
      </c>
      <c r="T38" s="78">
        <f>SUMPRODUCT(LTA!F38:AJ38,LTA!F$101:AJ$101,LTA!F$104:AJ$104)</f>
        <v>50.639999999999993</v>
      </c>
      <c r="U38" s="78">
        <f>SUMPRODUCT(LTA!F38:AJ38,LTA!F$102:AJ$102,LTA!F$104:AJ$104)</f>
        <v>20.28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0.71</v>
      </c>
      <c r="AB38" s="117">
        <f>-STOA!O38</f>
        <v>-298.87</v>
      </c>
      <c r="AC38">
        <f t="shared" si="0"/>
        <v>11.593523214553455</v>
      </c>
      <c r="AD38">
        <f t="shared" si="1"/>
        <v>705.45889064850792</v>
      </c>
      <c r="AE38">
        <f>'IDT-1'!C38</f>
        <v>0</v>
      </c>
      <c r="AF38" s="26"/>
      <c r="AG38">
        <f t="shared" si="2"/>
        <v>705.45889064850792</v>
      </c>
      <c r="AI38" s="75">
        <f>PXIL!I38</f>
        <v>0</v>
      </c>
      <c r="AJ38" s="75">
        <f>PXIL!O38</f>
        <v>0</v>
      </c>
      <c r="AK38" s="75">
        <f>RTM_IEX!I38</f>
        <v>19.29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91.65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15.583792048929663</v>
      </c>
      <c r="F39">
        <f>GT_Spot!Q39</f>
        <v>0</v>
      </c>
      <c r="G39">
        <f>PPCL_NG!Q39</f>
        <v>16.07</v>
      </c>
      <c r="H39">
        <f>PPCL_Spot!Q39</f>
        <v>19.999999999999996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613.46743713678313</v>
      </c>
      <c r="P39" s="77">
        <v>68.187385753718758</v>
      </c>
      <c r="Q39" s="77">
        <v>17.639999999999997</v>
      </c>
      <c r="R39" s="80">
        <v>20.850000000000005</v>
      </c>
      <c r="S39" s="80">
        <v>0</v>
      </c>
      <c r="T39" s="78">
        <f>SUMPRODUCT(LTA!F39:AJ39,LTA!F$101:AJ$101,LTA!F$104:AJ$104)</f>
        <v>63.58</v>
      </c>
      <c r="U39" s="78">
        <f>SUMPRODUCT(LTA!F39:AJ39,LTA!F$102:AJ$102,LTA!F$104:AJ$104)</f>
        <v>25.94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0.71</v>
      </c>
      <c r="AB39" s="117">
        <f>-STOA!O39</f>
        <v>-198.87</v>
      </c>
      <c r="AC39">
        <f t="shared" si="0"/>
        <v>10.130333031805984</v>
      </c>
      <c r="AD39">
        <f t="shared" si="1"/>
        <v>741.53828190762579</v>
      </c>
      <c r="AE39">
        <f>'IDT-1'!C39</f>
        <v>0</v>
      </c>
      <c r="AF39" s="26"/>
      <c r="AG39">
        <f t="shared" si="2"/>
        <v>741.53828190762579</v>
      </c>
      <c r="AI39" s="75">
        <f>PXIL!I39</f>
        <v>0</v>
      </c>
      <c r="AJ39" s="75">
        <f>PXIL!O39</f>
        <v>0</v>
      </c>
      <c r="AK39" s="75">
        <f>RTM_IEX!I39</f>
        <v>38.590000000000003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15.583792048929663</v>
      </c>
      <c r="F40">
        <f>GT_Spot!Q40</f>
        <v>0</v>
      </c>
      <c r="G40">
        <f>PPCL_NG!Q40</f>
        <v>16.07</v>
      </c>
      <c r="H40">
        <f>PPCL_Spot!Q40</f>
        <v>19.996552318565765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618.31102047715831</v>
      </c>
      <c r="P40" s="77">
        <v>68.187385753718758</v>
      </c>
      <c r="Q40" s="77">
        <v>17.639999999999997</v>
      </c>
      <c r="R40" s="80">
        <v>20.850000000000005</v>
      </c>
      <c r="S40" s="80">
        <v>0</v>
      </c>
      <c r="T40" s="78">
        <f>SUMPRODUCT(LTA!F40:AJ40,LTA!F$101:AJ$101,LTA!F$104:AJ$104)</f>
        <v>74.710000000000008</v>
      </c>
      <c r="U40" s="78">
        <f>SUMPRODUCT(LTA!F40:AJ40,LTA!F$102:AJ$102,LTA!F$104:AJ$104)</f>
        <v>26.36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0.71</v>
      </c>
      <c r="AB40" s="117">
        <f>-STOA!O40</f>
        <v>-198.87</v>
      </c>
      <c r="AC40">
        <f t="shared" si="0"/>
        <v>9.9773902256046618</v>
      </c>
      <c r="AD40">
        <f t="shared" si="1"/>
        <v>724.31136037276804</v>
      </c>
      <c r="AE40">
        <f>'IDT-1'!C40</f>
        <v>0</v>
      </c>
      <c r="AF40" s="26"/>
      <c r="AG40">
        <f t="shared" si="2"/>
        <v>724.31136037276804</v>
      </c>
      <c r="AI40" s="75">
        <f>PXIL!I40</f>
        <v>0</v>
      </c>
      <c r="AJ40" s="75">
        <f>PXIL!O40</f>
        <v>0</v>
      </c>
      <c r="AK40" s="75">
        <f>RTM_IEX!I40</f>
        <v>4.82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15.185859905906952</v>
      </c>
      <c r="F41">
        <f>GT_Spot!Q41</f>
        <v>0</v>
      </c>
      <c r="G41">
        <f>PPCL_NG!Q41</f>
        <v>16.07</v>
      </c>
      <c r="H41">
        <f>PPCL_Spot!Q41</f>
        <v>20.003333888981498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619.20907446957483</v>
      </c>
      <c r="P41" s="77">
        <v>68.187385753718758</v>
      </c>
      <c r="Q41" s="77">
        <v>17.639999999999997</v>
      </c>
      <c r="R41" s="80">
        <v>20.850000000000005</v>
      </c>
      <c r="S41" s="80">
        <v>0</v>
      </c>
      <c r="T41" s="78">
        <f>SUMPRODUCT(LTA!F41:AJ41,LTA!F$101:AJ$101,LTA!F$104:AJ$104)</f>
        <v>84.92</v>
      </c>
      <c r="U41" s="78">
        <f>SUMPRODUCT(LTA!F41:AJ41,LTA!F$102:AJ$102,LTA!F$104:AJ$104)</f>
        <v>25.92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0.71</v>
      </c>
      <c r="AB41" s="117">
        <f>-STOA!O41</f>
        <v>-198.87</v>
      </c>
      <c r="AC41">
        <f t="shared" si="0"/>
        <v>10.110330975698986</v>
      </c>
      <c r="AD41">
        <f t="shared" si="1"/>
        <v>739.28532304248301</v>
      </c>
      <c r="AE41">
        <f>'IDT-1'!C41</f>
        <v>0</v>
      </c>
      <c r="AF41" s="26"/>
      <c r="AG41">
        <f t="shared" si="2"/>
        <v>739.28532304248301</v>
      </c>
      <c r="AI41" s="75">
        <f>PXIL!I41</f>
        <v>0</v>
      </c>
      <c r="AJ41" s="75">
        <f>PXIL!O41</f>
        <v>0</v>
      </c>
      <c r="AK41" s="75">
        <f>RTM_IEX!I41</f>
        <v>9.65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15.185859905906952</v>
      </c>
      <c r="F42">
        <f>GT_Spot!Q42</f>
        <v>0</v>
      </c>
      <c r="G42">
        <f>PPCL_NG!Q42</f>
        <v>16.07</v>
      </c>
      <c r="H42">
        <f>PPCL_Spot!Q42</f>
        <v>20.003333888981498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604.00940738357485</v>
      </c>
      <c r="P42" s="77">
        <v>68.187385753718758</v>
      </c>
      <c r="Q42" s="77">
        <v>17.639999999999997</v>
      </c>
      <c r="R42" s="80">
        <v>20.850000000000005</v>
      </c>
      <c r="S42" s="80">
        <v>0</v>
      </c>
      <c r="T42" s="78">
        <f>SUMPRODUCT(LTA!F42:AJ42,LTA!F$101:AJ$101,LTA!F$104:AJ$104)</f>
        <v>94.419999999999987</v>
      </c>
      <c r="U42" s="78">
        <f>SUMPRODUCT(LTA!F42:AJ42,LTA!F$102:AJ$102,LTA!F$104:AJ$104)</f>
        <v>25.51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0.71</v>
      </c>
      <c r="AB42" s="117">
        <f>-STOA!O42</f>
        <v>-198.87</v>
      </c>
      <c r="AC42">
        <f t="shared" si="0"/>
        <v>10.056565905342186</v>
      </c>
      <c r="AD42">
        <f t="shared" si="1"/>
        <v>733.22942102683987</v>
      </c>
      <c r="AE42">
        <f>'IDT-1'!C42</f>
        <v>0</v>
      </c>
      <c r="AF42" s="26"/>
      <c r="AG42">
        <f t="shared" si="2"/>
        <v>733.22942102683987</v>
      </c>
      <c r="AI42" s="75">
        <f>PXIL!I42</f>
        <v>0</v>
      </c>
      <c r="AJ42" s="75">
        <f>PXIL!O42</f>
        <v>0</v>
      </c>
      <c r="AK42" s="75">
        <f>RTM_IEX!I42</f>
        <v>9.65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15.583792048929663</v>
      </c>
      <c r="F43">
        <f>GT_Spot!Q43</f>
        <v>0</v>
      </c>
      <c r="G43">
        <f>PPCL_NG!Q43</f>
        <v>16.07</v>
      </c>
      <c r="H43">
        <f>PPCL_Spot!Q43</f>
        <v>20.003333888981498</v>
      </c>
      <c r="I43">
        <f>Bawana_NG!Q43</f>
        <v>48.978034352676772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596.60533871715825</v>
      </c>
      <c r="P43" s="77">
        <v>68.187385753718758</v>
      </c>
      <c r="Q43" s="77">
        <v>17.639999999999997</v>
      </c>
      <c r="R43" s="80">
        <v>20.850000000000005</v>
      </c>
      <c r="S43" s="80">
        <v>0</v>
      </c>
      <c r="T43" s="78">
        <f>SUMPRODUCT(LTA!F43:AJ43,LTA!F$101:AJ$101,LTA!F$104:AJ$104)</f>
        <v>103.36999999999999</v>
      </c>
      <c r="U43" s="78">
        <f>SUMPRODUCT(LTA!F43:AJ43,LTA!F$102:AJ$102,LTA!F$104:AJ$104)</f>
        <v>25.05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0.71</v>
      </c>
      <c r="AB43" s="117">
        <f>-STOA!O43</f>
        <v>-198.87</v>
      </c>
      <c r="AC43">
        <f t="shared" si="0"/>
        <v>10.103750606239876</v>
      </c>
      <c r="AD43">
        <f t="shared" si="1"/>
        <v>738.54413415522515</v>
      </c>
      <c r="AE43">
        <f>'IDT-1'!C43</f>
        <v>0</v>
      </c>
      <c r="AF43" s="26"/>
      <c r="AG43">
        <f t="shared" si="2"/>
        <v>738.54413415522515</v>
      </c>
      <c r="AI43" s="75">
        <f>PXIL!I43</f>
        <v>0</v>
      </c>
      <c r="AJ43" s="75">
        <f>PXIL!O43</f>
        <v>0</v>
      </c>
      <c r="AK43" s="75">
        <f>RTM_IEX!I43</f>
        <v>14.47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15.583792048929663</v>
      </c>
      <c r="F44">
        <f>GT_Spot!Q44</f>
        <v>0</v>
      </c>
      <c r="G44">
        <f>PPCL_NG!Q44</f>
        <v>16.07</v>
      </c>
      <c r="H44">
        <f>PPCL_Spot!Q44</f>
        <v>20.003333888981498</v>
      </c>
      <c r="I44">
        <f>Bawana_NG!Q44</f>
        <v>49.767994762288467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590.83138677757495</v>
      </c>
      <c r="P44" s="77">
        <v>68.187385753718758</v>
      </c>
      <c r="Q44" s="77">
        <v>17.639999999999997</v>
      </c>
      <c r="R44" s="80">
        <v>20.850000000000005</v>
      </c>
      <c r="S44" s="80">
        <v>0</v>
      </c>
      <c r="T44" s="78">
        <f>SUMPRODUCT(LTA!F44:AJ44,LTA!F$101:AJ$101,LTA!F$104:AJ$104)</f>
        <v>109.59</v>
      </c>
      <c r="U44" s="78">
        <f>SUMPRODUCT(LTA!F44:AJ44,LTA!F$102:AJ$102,LTA!F$104:AJ$104)</f>
        <v>24.8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0.71</v>
      </c>
      <c r="AB44" s="117">
        <f>-STOA!O44</f>
        <v>-198.87</v>
      </c>
      <c r="AC44">
        <f t="shared" si="0"/>
        <v>10.207044668831008</v>
      </c>
      <c r="AD44">
        <f t="shared" si="1"/>
        <v>699.95684856266234</v>
      </c>
      <c r="AE44">
        <f>'IDT-1'!C44</f>
        <v>0</v>
      </c>
      <c r="AF44" s="26"/>
      <c r="AG44">
        <f t="shared" si="2"/>
        <v>699.95684856266234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15.583792048929663</v>
      </c>
      <c r="F45">
        <f>GT_Spot!Q45</f>
        <v>0</v>
      </c>
      <c r="G45">
        <f>PPCL_NG!Q45</f>
        <v>16.07</v>
      </c>
      <c r="H45">
        <f>PPCL_Spot!Q45</f>
        <v>19.999999999999996</v>
      </c>
      <c r="I45">
        <f>Bawana_NG!Q45</f>
        <v>49.767994762288467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585.0998257235749</v>
      </c>
      <c r="P45" s="77">
        <v>68.187385753718758</v>
      </c>
      <c r="Q45" s="77">
        <v>17.639999999999997</v>
      </c>
      <c r="R45" s="80">
        <v>20.850000000000005</v>
      </c>
      <c r="S45" s="80">
        <v>0</v>
      </c>
      <c r="T45" s="78">
        <f>SUMPRODUCT(LTA!F45:AJ45,LTA!F$101:AJ$101,LTA!F$104:AJ$104)</f>
        <v>115.17999999999999</v>
      </c>
      <c r="U45" s="78">
        <f>SUMPRODUCT(LTA!F45:AJ45,LTA!F$102:AJ$102,LTA!F$104:AJ$104)</f>
        <v>23.77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0.71</v>
      </c>
      <c r="AB45" s="117">
        <f>-STOA!O45</f>
        <v>-198.87</v>
      </c>
      <c r="AC45">
        <f t="shared" si="0"/>
        <v>10.187008405277888</v>
      </c>
      <c r="AD45">
        <f t="shared" si="1"/>
        <v>747.92198988323389</v>
      </c>
      <c r="AE45">
        <f>'IDT-1'!C45</f>
        <v>0</v>
      </c>
      <c r="AF45" s="26"/>
      <c r="AG45">
        <f t="shared" si="2"/>
        <v>747.92198988323389</v>
      </c>
      <c r="AI45" s="75">
        <f>PXIL!I45</f>
        <v>0</v>
      </c>
      <c r="AJ45" s="75">
        <f>PXIL!O45</f>
        <v>0</v>
      </c>
      <c r="AK45" s="75">
        <f>RTM_IEX!I45</f>
        <v>24.12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8.0496224379719514</v>
      </c>
      <c r="F46">
        <f>GT_Spot!Q46</f>
        <v>0</v>
      </c>
      <c r="G46">
        <f>PPCL_NG!Q46</f>
        <v>16.07</v>
      </c>
      <c r="H46">
        <f>PPCL_Spot!Q46</f>
        <v>9.16</v>
      </c>
      <c r="I46">
        <f>Bawana_NG!Q46</f>
        <v>49.767994762288467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584.94263655357486</v>
      </c>
      <c r="P46" s="77">
        <v>68.187385753718758</v>
      </c>
      <c r="Q46" s="77">
        <v>17.639999999999997</v>
      </c>
      <c r="R46" s="80">
        <v>20.850000000000005</v>
      </c>
      <c r="S46" s="80">
        <v>0</v>
      </c>
      <c r="T46" s="78">
        <f>SUMPRODUCT(LTA!F46:AJ46,LTA!F$101:AJ$101,LTA!F$104:AJ$104)</f>
        <v>120.03</v>
      </c>
      <c r="U46" s="78">
        <f>SUMPRODUCT(LTA!F46:AJ46,LTA!F$102:AJ$102,LTA!F$104:AJ$104)</f>
        <v>24.41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0.71</v>
      </c>
      <c r="AB46" s="117">
        <f>-STOA!O46</f>
        <v>-198.87</v>
      </c>
      <c r="AC46">
        <f t="shared" si="0"/>
        <v>9.9449084480054601</v>
      </c>
      <c r="AD46">
        <f t="shared" si="1"/>
        <v>720.65273105954861</v>
      </c>
      <c r="AE46">
        <f>'IDT-1'!C46</f>
        <v>0</v>
      </c>
      <c r="AF46" s="26"/>
      <c r="AG46">
        <f t="shared" si="2"/>
        <v>720.65273105954861</v>
      </c>
      <c r="AI46" s="75">
        <f>PXIL!I46</f>
        <v>0</v>
      </c>
      <c r="AJ46" s="75">
        <f>PXIL!O46</f>
        <v>0</v>
      </c>
      <c r="AK46" s="75">
        <f>RTM_IEX!I46</f>
        <v>9.65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8.0496224379719514</v>
      </c>
      <c r="F47">
        <f>GT_Spot!Q47</f>
        <v>0</v>
      </c>
      <c r="G47">
        <f>PPCL_NG!Q47</f>
        <v>16.07</v>
      </c>
      <c r="H47">
        <f>PPCL_Spot!Q47</f>
        <v>10</v>
      </c>
      <c r="I47">
        <f>Bawana_NG!Q47</f>
        <v>48.978034352676772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583.77471109443331</v>
      </c>
      <c r="P47" s="77">
        <v>68.187385753718758</v>
      </c>
      <c r="Q47" s="77">
        <v>17.639999999999997</v>
      </c>
      <c r="R47" s="80">
        <v>20.850000000000005</v>
      </c>
      <c r="S47" s="80">
        <v>0</v>
      </c>
      <c r="T47" s="78">
        <f>SUMPRODUCT(LTA!F47:AJ47,LTA!F$101:AJ$101,LTA!F$104:AJ$104)</f>
        <v>123.12</v>
      </c>
      <c r="U47" s="78">
        <f>SUMPRODUCT(LTA!F47:AJ47,LTA!F$102:AJ$102,LTA!F$104:AJ$104)</f>
        <v>25.38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0.71</v>
      </c>
      <c r="AB47" s="117">
        <f>-STOA!O47</f>
        <v>-198.87</v>
      </c>
      <c r="AC47">
        <f t="shared" si="0"/>
        <v>9.8858790523604316</v>
      </c>
      <c r="AD47">
        <f t="shared" si="1"/>
        <v>714.00387458644036</v>
      </c>
      <c r="AE47">
        <f>'IDT-1'!C47</f>
        <v>0</v>
      </c>
      <c r="AF47" s="26"/>
      <c r="AG47">
        <f t="shared" si="2"/>
        <v>714.00387458644036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8.0496224379719514</v>
      </c>
      <c r="F48">
        <f>GT_Spot!Q48</f>
        <v>0</v>
      </c>
      <c r="G48">
        <f>PPCL_NG!Q48</f>
        <v>16.07</v>
      </c>
      <c r="H48">
        <f>PPCL_Spot!Q48</f>
        <v>10</v>
      </c>
      <c r="I48">
        <f>Bawana_NG!Q48</f>
        <v>49.13000000000001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583.68530823875744</v>
      </c>
      <c r="P48" s="77">
        <v>68.187385753718758</v>
      </c>
      <c r="Q48" s="77">
        <v>17.639999999999997</v>
      </c>
      <c r="R48" s="80">
        <v>20.850000000000005</v>
      </c>
      <c r="S48" s="80">
        <v>0</v>
      </c>
      <c r="T48" s="78">
        <f>SUMPRODUCT(LTA!F48:AJ48,LTA!F$101:AJ$101,LTA!F$104:AJ$104)</f>
        <v>126.79</v>
      </c>
      <c r="U48" s="78">
        <f>SUMPRODUCT(LTA!F48:AJ48,LTA!F$102:AJ$102,LTA!F$104:AJ$104)</f>
        <v>26.03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0.71</v>
      </c>
      <c r="AB48" s="117">
        <f>-STOA!O48</f>
        <v>-198.87</v>
      </c>
      <c r="AC48">
        <f t="shared" si="0"/>
        <v>9.9244456049269285</v>
      </c>
      <c r="AD48">
        <f t="shared" si="1"/>
        <v>718.34787082552123</v>
      </c>
      <c r="AE48">
        <f>'IDT-1'!C48</f>
        <v>0</v>
      </c>
      <c r="AF48" s="26"/>
      <c r="AG48">
        <f t="shared" si="2"/>
        <v>718.34787082552123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8.0496224379719514</v>
      </c>
      <c r="F49">
        <f>GT_Spot!Q49</f>
        <v>0</v>
      </c>
      <c r="G49">
        <f>PPCL_NG!Q49</f>
        <v>16.07</v>
      </c>
      <c r="H49">
        <f>PPCL_Spot!Q49</f>
        <v>10</v>
      </c>
      <c r="I49">
        <f>Bawana_NG!Q49</f>
        <v>48.67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583.59005896443568</v>
      </c>
      <c r="P49" s="77">
        <v>68.187385753718758</v>
      </c>
      <c r="Q49" s="77">
        <v>17.639999999999997</v>
      </c>
      <c r="R49" s="80">
        <v>20.850000000000005</v>
      </c>
      <c r="S49" s="80">
        <v>0</v>
      </c>
      <c r="T49" s="78">
        <f>SUMPRODUCT(LTA!F49:AJ49,LTA!F$101:AJ$101,LTA!F$104:AJ$104)</f>
        <v>128.24</v>
      </c>
      <c r="U49" s="78">
        <f>SUMPRODUCT(LTA!F49:AJ49,LTA!F$102:AJ$102,LTA!F$104:AJ$104)</f>
        <v>26.73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0.71</v>
      </c>
      <c r="AB49" s="117">
        <f>-STOA!O49</f>
        <v>-198.87</v>
      </c>
      <c r="AC49">
        <f t="shared" si="0"/>
        <v>10.133798216801194</v>
      </c>
      <c r="AD49">
        <f t="shared" si="1"/>
        <v>697.73326893932528</v>
      </c>
      <c r="AE49">
        <f>'IDT-1'!C49</f>
        <v>-15</v>
      </c>
      <c r="AF49" s="26"/>
      <c r="AG49">
        <f t="shared" si="2"/>
        <v>682.73326893932528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8.0496224379719514</v>
      </c>
      <c r="F50">
        <f>GT_Spot!Q50</f>
        <v>0</v>
      </c>
      <c r="G50">
        <f>PPCL_NG!Q50</f>
        <v>16.07</v>
      </c>
      <c r="H50">
        <f>PPCL_Spot!Q50</f>
        <v>10</v>
      </c>
      <c r="I50">
        <f>Bawana_NG!Q50</f>
        <v>49.13000000000001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583.59043373773841</v>
      </c>
      <c r="P50" s="77">
        <v>68.187385753718758</v>
      </c>
      <c r="Q50" s="77">
        <v>17.639999999999997</v>
      </c>
      <c r="R50" s="80">
        <v>20.850000000000005</v>
      </c>
      <c r="S50" s="80">
        <v>0</v>
      </c>
      <c r="T50" s="78">
        <f>SUMPRODUCT(LTA!F50:AJ50,LTA!F$101:AJ$101,LTA!F$104:AJ$104)</f>
        <v>129.01999999999998</v>
      </c>
      <c r="U50" s="78">
        <f>SUMPRODUCT(LTA!F50:AJ50,LTA!F$102:AJ$102,LTA!F$104:AJ$104)</f>
        <v>27.6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0.71</v>
      </c>
      <c r="AB50" s="117">
        <f>-STOA!O50</f>
        <v>-198.87</v>
      </c>
      <c r="AC50">
        <f t="shared" si="0"/>
        <v>10.169306709317961</v>
      </c>
      <c r="AD50">
        <f t="shared" si="1"/>
        <v>745.92813522011124</v>
      </c>
      <c r="AE50">
        <f>'IDT-1'!C50</f>
        <v>-25</v>
      </c>
      <c r="AF50" s="26"/>
      <c r="AG50">
        <f t="shared" si="2"/>
        <v>720.92813522011124</v>
      </c>
      <c r="AI50" s="75">
        <f>PXIL!I50</f>
        <v>0</v>
      </c>
      <c r="AJ50" s="75">
        <f>PXIL!O50</f>
        <v>0</v>
      </c>
      <c r="AK50" s="75">
        <f>RTM_IEX!I50</f>
        <v>24.12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8.0496224379719514</v>
      </c>
      <c r="F51">
        <f>GT_Spot!Q51</f>
        <v>0</v>
      </c>
      <c r="G51">
        <f>PPCL_NG!Q51</f>
        <v>16.07</v>
      </c>
      <c r="H51">
        <f>PPCL_Spot!Q51</f>
        <v>10</v>
      </c>
      <c r="I51">
        <f>Bawana_NG!Q51</f>
        <v>49.13000000000001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585.00467690447385</v>
      </c>
      <c r="P51" s="77">
        <v>68.187385753718758</v>
      </c>
      <c r="Q51" s="77">
        <v>17.639999999999997</v>
      </c>
      <c r="R51" s="80">
        <v>20.850000000000005</v>
      </c>
      <c r="S51" s="80">
        <v>0</v>
      </c>
      <c r="T51" s="78">
        <f>SUMPRODUCT(LTA!F51:AJ51,LTA!F$101:AJ$101,LTA!F$104:AJ$104)</f>
        <v>129.41</v>
      </c>
      <c r="U51" s="78">
        <f>SUMPRODUCT(LTA!F51:AJ51,LTA!F$102:AJ$102,LTA!F$104:AJ$104)</f>
        <v>31.97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0.71</v>
      </c>
      <c r="AB51" s="117">
        <f>-STOA!O51</f>
        <v>-198.87</v>
      </c>
      <c r="AC51">
        <f t="shared" si="0"/>
        <v>10.322118512462069</v>
      </c>
      <c r="AD51">
        <f t="shared" si="1"/>
        <v>692.82956658370256</v>
      </c>
      <c r="AE51">
        <f>'IDT-1'!C51</f>
        <v>-30</v>
      </c>
      <c r="AF51" s="26"/>
      <c r="AG51">
        <f t="shared" si="2"/>
        <v>662.82956658370256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8.0496224379719514</v>
      </c>
      <c r="F52">
        <f>GT_Spot!Q52</f>
        <v>0</v>
      </c>
      <c r="G52">
        <f>PPCL_NG!Q52</f>
        <v>16.07</v>
      </c>
      <c r="H52">
        <f>PPCL_Spot!Q52</f>
        <v>9</v>
      </c>
      <c r="I52">
        <f>Bawana_NG!Q52</f>
        <v>49.13000000000001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585.00585297248051</v>
      </c>
      <c r="P52" s="77">
        <v>68.187385753718758</v>
      </c>
      <c r="Q52" s="77">
        <v>17.639999999999997</v>
      </c>
      <c r="R52" s="80">
        <v>20.850000000000005</v>
      </c>
      <c r="S52" s="80">
        <v>0</v>
      </c>
      <c r="T52" s="78">
        <f>SUMPRODUCT(LTA!F52:AJ52,LTA!F$101:AJ$101,LTA!F$104:AJ$104)</f>
        <v>129.70999999999998</v>
      </c>
      <c r="U52" s="78">
        <f>SUMPRODUCT(LTA!F52:AJ52,LTA!F$102:AJ$102,LTA!F$104:AJ$104)</f>
        <v>32.520000000000003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0.71</v>
      </c>
      <c r="AB52" s="117">
        <f>-STOA!O52</f>
        <v>-198.87</v>
      </c>
      <c r="AC52">
        <f t="shared" si="0"/>
        <v>10.098855673805645</v>
      </c>
      <c r="AD52">
        <f t="shared" si="1"/>
        <v>717.90400549036576</v>
      </c>
      <c r="AE52">
        <f>'IDT-1'!C52</f>
        <v>-40</v>
      </c>
      <c r="AF52" s="26"/>
      <c r="AG52">
        <f t="shared" si="2"/>
        <v>677.90400549036576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8.0496224379719514</v>
      </c>
      <c r="F53">
        <f>GT_Spot!Q53</f>
        <v>0</v>
      </c>
      <c r="G53">
        <f>PPCL_NG!Q53</f>
        <v>16.07</v>
      </c>
      <c r="H53">
        <f>PPCL_Spot!Q53</f>
        <v>10</v>
      </c>
      <c r="I53">
        <f>Bawana_NG!Q53</f>
        <v>49.13000000000001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586.62918103488391</v>
      </c>
      <c r="P53" s="77">
        <v>68.187385753718758</v>
      </c>
      <c r="Q53" s="77">
        <v>17.639999999999997</v>
      </c>
      <c r="R53" s="80">
        <v>20.850000000000005</v>
      </c>
      <c r="S53" s="80">
        <v>0</v>
      </c>
      <c r="T53" s="78">
        <f>SUMPRODUCT(LTA!F53:AJ53,LTA!F$101:AJ$101,LTA!F$104:AJ$104)</f>
        <v>131.07999999999998</v>
      </c>
      <c r="U53" s="78">
        <f>SUMPRODUCT(LTA!F53:AJ53,LTA!F$102:AJ$102,LTA!F$104:AJ$104)</f>
        <v>33.21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0.71</v>
      </c>
      <c r="AB53" s="117">
        <f>-STOA!O53</f>
        <v>-198.87</v>
      </c>
      <c r="AC53">
        <f t="shared" si="0"/>
        <v>10.178623685532841</v>
      </c>
      <c r="AD53">
        <f t="shared" si="1"/>
        <v>746.97756554104194</v>
      </c>
      <c r="AE53">
        <f>'IDT-1'!C53</f>
        <v>-55</v>
      </c>
      <c r="AF53" s="26"/>
      <c r="AG53">
        <f t="shared" si="2"/>
        <v>691.97756554104194</v>
      </c>
      <c r="AI53" s="75">
        <f>PXIL!I53</f>
        <v>0</v>
      </c>
      <c r="AJ53" s="75">
        <f>PXIL!O53</f>
        <v>0</v>
      </c>
      <c r="AK53" s="75">
        <f>RTM_IEX!I53</f>
        <v>14.47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8.0496224379719514</v>
      </c>
      <c r="F54">
        <f>GT_Spot!Q54</f>
        <v>0</v>
      </c>
      <c r="G54">
        <f>PPCL_NG!Q54</f>
        <v>16.07</v>
      </c>
      <c r="H54">
        <f>PPCL_Spot!Q54</f>
        <v>10</v>
      </c>
      <c r="I54">
        <f>Bawana_NG!Q54</f>
        <v>49.13000000000001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586.62937072287957</v>
      </c>
      <c r="P54" s="77">
        <v>68.187385753718758</v>
      </c>
      <c r="Q54" s="77">
        <v>17.639999999999997</v>
      </c>
      <c r="R54" s="80">
        <v>20.850000000000005</v>
      </c>
      <c r="S54" s="80">
        <v>0</v>
      </c>
      <c r="T54" s="78">
        <f>SUMPRODUCT(LTA!F54:AJ54,LTA!F$101:AJ$101,LTA!F$104:AJ$104)</f>
        <v>132.13</v>
      </c>
      <c r="U54" s="78">
        <f>SUMPRODUCT(LTA!F54:AJ54,LTA!F$102:AJ$102,LTA!F$104:AJ$104)</f>
        <v>33.89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-60</v>
      </c>
      <c r="AA54" s="117">
        <f>STOA!I54</f>
        <v>0.71</v>
      </c>
      <c r="AB54" s="117">
        <f>-STOA!O54</f>
        <v>-198.87</v>
      </c>
      <c r="AC54">
        <f t="shared" si="0"/>
        <v>10.687982281340874</v>
      </c>
      <c r="AD54">
        <f t="shared" si="1"/>
        <v>663.72839663322952</v>
      </c>
      <c r="AE54">
        <f>'IDT-1'!C54</f>
        <v>-8</v>
      </c>
      <c r="AF54" s="26"/>
      <c r="AG54">
        <f t="shared" si="2"/>
        <v>655.72839663322952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8.0496224379719514</v>
      </c>
      <c r="F55">
        <f>GT_Spot!Q55</f>
        <v>0</v>
      </c>
      <c r="G55">
        <f>PPCL_NG!Q55</f>
        <v>16.07</v>
      </c>
      <c r="H55">
        <f>PPCL_Spot!Q55</f>
        <v>9.0015792244253383</v>
      </c>
      <c r="I55">
        <f>Bawana_NG!Q55</f>
        <v>48.978034352676772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555.23768506716647</v>
      </c>
      <c r="P55" s="77">
        <v>68.187385753718758</v>
      </c>
      <c r="Q55" s="77">
        <v>17.639999999999997</v>
      </c>
      <c r="R55" s="80">
        <v>20.850000000000005</v>
      </c>
      <c r="S55" s="80">
        <v>0</v>
      </c>
      <c r="T55" s="78">
        <f>SUMPRODUCT(LTA!F55:AJ55,LTA!F$101:AJ$101,LTA!F$104:AJ$104)</f>
        <v>132.32</v>
      </c>
      <c r="U55" s="78">
        <f>SUMPRODUCT(LTA!F55:AJ55,LTA!F$102:AJ$102,LTA!F$104:AJ$104)</f>
        <v>34.130000000000003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0.71</v>
      </c>
      <c r="AB55" s="117">
        <f>-STOA!O55</f>
        <v>-198.87</v>
      </c>
      <c r="AC55">
        <f t="shared" si="0"/>
        <v>10.2100772415608</v>
      </c>
      <c r="AD55">
        <f t="shared" si="1"/>
        <v>654.09422959439848</v>
      </c>
      <c r="AE55">
        <f>'IDT-1'!C55</f>
        <v>-48</v>
      </c>
      <c r="AF55" s="26"/>
      <c r="AG55">
        <f t="shared" si="2"/>
        <v>606.09422959439848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8.0496224379719514</v>
      </c>
      <c r="F56">
        <f>GT_Spot!Q56</f>
        <v>0</v>
      </c>
      <c r="G56">
        <f>PPCL_NG!Q56</f>
        <v>16.07</v>
      </c>
      <c r="H56">
        <f>PPCL_Spot!Q56</f>
        <v>9.0015792244253383</v>
      </c>
      <c r="I56">
        <f>Bawana_NG!Q56</f>
        <v>49.13000000000001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555.23809314826349</v>
      </c>
      <c r="P56" s="77">
        <v>68.187385753718758</v>
      </c>
      <c r="Q56" s="77">
        <v>17.639999999999997</v>
      </c>
      <c r="R56" s="80">
        <v>20.850000000000005</v>
      </c>
      <c r="S56" s="80">
        <v>0</v>
      </c>
      <c r="T56" s="78">
        <f>SUMPRODUCT(LTA!F56:AJ56,LTA!F$101:AJ$101,LTA!F$104:AJ$104)</f>
        <v>131.69</v>
      </c>
      <c r="U56" s="78">
        <f>SUMPRODUCT(LTA!F56:AJ56,LTA!F$102:AJ$102,LTA!F$104:AJ$104)</f>
        <v>34.57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</v>
      </c>
      <c r="AA56" s="117">
        <f>STOA!I56</f>
        <v>0.71</v>
      </c>
      <c r="AB56" s="117">
        <f>-STOA!O56</f>
        <v>-198.87</v>
      </c>
      <c r="AC56">
        <f t="shared" si="0"/>
        <v>10.120964855148946</v>
      </c>
      <c r="AD56">
        <f t="shared" si="1"/>
        <v>664.14571570923067</v>
      </c>
      <c r="AE56">
        <f>'IDT-1'!C56</f>
        <v>-71.125</v>
      </c>
      <c r="AF56" s="26"/>
      <c r="AG56">
        <f t="shared" si="2"/>
        <v>593.02071570923067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8.0496224379719514</v>
      </c>
      <c r="F57">
        <f>GT_Spot!Q57</f>
        <v>0</v>
      </c>
      <c r="G57">
        <f>PPCL_NG!Q57</f>
        <v>16.07</v>
      </c>
      <c r="H57">
        <f>PPCL_Spot!Q57</f>
        <v>9</v>
      </c>
      <c r="I57">
        <f>Bawana_NG!Q57</f>
        <v>49.13000000000001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555.32996510776422</v>
      </c>
      <c r="P57" s="77">
        <v>68.187385753718758</v>
      </c>
      <c r="Q57" s="77">
        <v>17.639999999999997</v>
      </c>
      <c r="R57" s="80">
        <v>20.850000000000005</v>
      </c>
      <c r="S57" s="80">
        <v>0</v>
      </c>
      <c r="T57" s="78">
        <f>SUMPRODUCT(LTA!F57:AJ57,LTA!F$101:AJ$101,LTA!F$104:AJ$104)</f>
        <v>131.57</v>
      </c>
      <c r="U57" s="78">
        <f>SUMPRODUCT(LTA!F57:AJ57,LTA!F$102:AJ$102,LTA!F$104:AJ$104)</f>
        <v>34.9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-23</v>
      </c>
      <c r="AA57" s="117">
        <f>STOA!I57</f>
        <v>0.71</v>
      </c>
      <c r="AB57" s="117">
        <f>-STOA!O57</f>
        <v>-198.87</v>
      </c>
      <c r="AC57">
        <f t="shared" si="0"/>
        <v>10.345560619272492</v>
      </c>
      <c r="AD57">
        <f t="shared" si="1"/>
        <v>639.22141268018242</v>
      </c>
      <c r="AE57">
        <f>'IDT-1'!C57</f>
        <v>-63.081000000000003</v>
      </c>
      <c r="AF57" s="26"/>
      <c r="AG57">
        <f t="shared" si="2"/>
        <v>576.14041268018241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8.0496224379719514</v>
      </c>
      <c r="F58">
        <f>GT_Spot!Q58</f>
        <v>0</v>
      </c>
      <c r="G58">
        <f>PPCL_NG!Q58</f>
        <v>16.07</v>
      </c>
      <c r="H58">
        <f>PPCL_Spot!Q58</f>
        <v>9.0015792244253383</v>
      </c>
      <c r="I58">
        <f>Bawana_NG!Q58</f>
        <v>49.13000000000001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555.33727003827448</v>
      </c>
      <c r="P58" s="77">
        <v>68.187385753718758</v>
      </c>
      <c r="Q58" s="77">
        <v>18.619999999999997</v>
      </c>
      <c r="R58" s="80">
        <v>20.850000000000005</v>
      </c>
      <c r="S58" s="80">
        <v>0</v>
      </c>
      <c r="T58" s="78">
        <f>SUMPRODUCT(LTA!F58:AJ58,LTA!F$101:AJ$101,LTA!F$104:AJ$104)</f>
        <v>130.64999999999998</v>
      </c>
      <c r="U58" s="78">
        <f>SUMPRODUCT(LTA!F58:AJ58,LTA!F$102:AJ$102,LTA!F$104:AJ$104)</f>
        <v>35.15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-38</v>
      </c>
      <c r="AA58" s="117">
        <f>STOA!I58</f>
        <v>0.71</v>
      </c>
      <c r="AB58" s="117">
        <f>-STOA!O58</f>
        <v>-198.87</v>
      </c>
      <c r="AC58">
        <f t="shared" si="0"/>
        <v>10.437148075057879</v>
      </c>
      <c r="AD58">
        <f t="shared" si="1"/>
        <v>629.44870937933274</v>
      </c>
      <c r="AE58">
        <f>'IDT-1'!C58</f>
        <v>-59.271000000000001</v>
      </c>
      <c r="AF58" s="26"/>
      <c r="AG58">
        <f t="shared" si="2"/>
        <v>570.17770937933278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8.0496224379719514</v>
      </c>
      <c r="F59">
        <f>GT_Spot!Q59</f>
        <v>0</v>
      </c>
      <c r="G59">
        <f>PPCL_NG!Q59</f>
        <v>16.07</v>
      </c>
      <c r="H59">
        <f>PPCL_Spot!Q59</f>
        <v>9.0015792244253383</v>
      </c>
      <c r="I59">
        <f>Bawana_NG!Q59</f>
        <v>49.13000000000001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555.65197276462152</v>
      </c>
      <c r="P59" s="77">
        <v>68.187385753718758</v>
      </c>
      <c r="Q59" s="77">
        <v>18.619999999999997</v>
      </c>
      <c r="R59" s="80">
        <v>20.850000000000005</v>
      </c>
      <c r="S59" s="80">
        <v>0</v>
      </c>
      <c r="T59" s="78">
        <f>SUMPRODUCT(LTA!F59:AJ59,LTA!F$101:AJ$101,LTA!F$104:AJ$104)</f>
        <v>129.67000000000002</v>
      </c>
      <c r="U59" s="78">
        <f>SUMPRODUCT(LTA!F59:AJ59,LTA!F$102:AJ$102,LTA!F$104:AJ$104)</f>
        <v>33.43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-48</v>
      </c>
      <c r="AA59" s="117">
        <f>STOA!I59</f>
        <v>0.71</v>
      </c>
      <c r="AB59" s="117">
        <f>-STOA!O59</f>
        <v>-198.87</v>
      </c>
      <c r="AC59">
        <f t="shared" si="0"/>
        <v>10.549329371882665</v>
      </c>
      <c r="AD59">
        <f t="shared" si="1"/>
        <v>611.95123080885503</v>
      </c>
      <c r="AE59">
        <f>'IDT-1'!C59</f>
        <v>-54.19</v>
      </c>
      <c r="AF59" s="26"/>
      <c r="AG59">
        <f t="shared" si="2"/>
        <v>557.76123080885509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8.0496224379719514</v>
      </c>
      <c r="F60">
        <f>GT_Spot!Q60</f>
        <v>0</v>
      </c>
      <c r="G60">
        <f>PPCL_NG!Q60</f>
        <v>16.07</v>
      </c>
      <c r="H60">
        <f>PPCL_Spot!Q60</f>
        <v>9.0015792244253383</v>
      </c>
      <c r="I60">
        <f>Bawana_NG!Q60</f>
        <v>49.13000000000001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555.65189563105093</v>
      </c>
      <c r="P60" s="77">
        <v>68.187385753718758</v>
      </c>
      <c r="Q60" s="77">
        <v>18.619999999999997</v>
      </c>
      <c r="R60" s="80">
        <v>20.850000000000005</v>
      </c>
      <c r="S60" s="80">
        <v>0</v>
      </c>
      <c r="T60" s="78">
        <f>SUMPRODUCT(LTA!F60:AJ60,LTA!F$101:AJ$101,LTA!F$104:AJ$104)</f>
        <v>128.76</v>
      </c>
      <c r="U60" s="78">
        <f>SUMPRODUCT(LTA!F60:AJ60,LTA!F$102:AJ$102,LTA!F$104:AJ$104)</f>
        <v>33.65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-56</v>
      </c>
      <c r="AA60" s="117">
        <f>STOA!I60</f>
        <v>0.71</v>
      </c>
      <c r="AB60" s="117">
        <f>-STOA!O60</f>
        <v>-198.87</v>
      </c>
      <c r="AC60">
        <f t="shared" si="0"/>
        <v>10.259156612396993</v>
      </c>
      <c r="AD60">
        <f t="shared" si="1"/>
        <v>643.55132643477009</v>
      </c>
      <c r="AE60">
        <f>'IDT-1'!C60</f>
        <v>-47.417000000000002</v>
      </c>
      <c r="AF60" s="26"/>
      <c r="AG60">
        <f t="shared" si="2"/>
        <v>596.13432643477006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8.0496224379719514</v>
      </c>
      <c r="F61">
        <f>GT_Spot!Q61</f>
        <v>0</v>
      </c>
      <c r="G61">
        <f>PPCL_NG!Q61</f>
        <v>16.07</v>
      </c>
      <c r="H61">
        <f>PPCL_Spot!Q61</f>
        <v>9.0015792244253383</v>
      </c>
      <c r="I61">
        <f>Bawana_NG!Q61</f>
        <v>49.13000000000001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555.32353330708384</v>
      </c>
      <c r="P61" s="77">
        <v>68.187385753718758</v>
      </c>
      <c r="Q61" s="77">
        <v>18.619999999999997</v>
      </c>
      <c r="R61" s="80">
        <v>20.850000000000005</v>
      </c>
      <c r="S61" s="80">
        <v>0</v>
      </c>
      <c r="T61" s="78">
        <f>SUMPRODUCT(LTA!F61:AJ61,LTA!F$101:AJ$101,LTA!F$104:AJ$104)</f>
        <v>127.5</v>
      </c>
      <c r="U61" s="78">
        <f>SUMPRODUCT(LTA!F61:AJ61,LTA!F$102:AJ$102,LTA!F$104:AJ$104)</f>
        <v>33.75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-73</v>
      </c>
      <c r="AA61" s="117">
        <f>STOA!I61</f>
        <v>0.71</v>
      </c>
      <c r="AB61" s="117">
        <f>-STOA!O61</f>
        <v>-198.87</v>
      </c>
      <c r="AC61">
        <f t="shared" si="0"/>
        <v>10.485768467045355</v>
      </c>
      <c r="AD61">
        <f t="shared" si="1"/>
        <v>614.83635225615467</v>
      </c>
      <c r="AE61">
        <f>'IDT-1'!C61</f>
        <v>-40.219000000000001</v>
      </c>
      <c r="AF61" s="26"/>
      <c r="AG61">
        <f t="shared" si="2"/>
        <v>574.61735225615462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8.0496224379719514</v>
      </c>
      <c r="F62">
        <f>GT_Spot!Q62</f>
        <v>0</v>
      </c>
      <c r="G62">
        <f>PPCL_NG!Q62</f>
        <v>16.07</v>
      </c>
      <c r="H62">
        <f>PPCL_Spot!Q62</f>
        <v>9.0015792244253383</v>
      </c>
      <c r="I62">
        <f>Bawana_NG!Q62</f>
        <v>49.13000000000001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555.32462426960797</v>
      </c>
      <c r="P62" s="77">
        <v>68.187385753718758</v>
      </c>
      <c r="Q62" s="77">
        <v>18.619999999999997</v>
      </c>
      <c r="R62" s="80">
        <v>20.850000000000005</v>
      </c>
      <c r="S62" s="80">
        <v>0</v>
      </c>
      <c r="T62" s="78">
        <f>SUMPRODUCT(LTA!F62:AJ62,LTA!F$101:AJ$101,LTA!F$104:AJ$104)</f>
        <v>124.74</v>
      </c>
      <c r="U62" s="78">
        <f>SUMPRODUCT(LTA!F62:AJ62,LTA!F$102:AJ$102,LTA!F$104:AJ$104)</f>
        <v>33.619999999999997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-78</v>
      </c>
      <c r="AA62" s="117">
        <f>STOA!I62</f>
        <v>0.71</v>
      </c>
      <c r="AB62" s="117">
        <f>-STOA!O62</f>
        <v>-198.87</v>
      </c>
      <c r="AC62">
        <f t="shared" si="0"/>
        <v>10.486980450082156</v>
      </c>
      <c r="AD62">
        <f t="shared" si="1"/>
        <v>608.94623123564202</v>
      </c>
      <c r="AE62">
        <f>'IDT-1'!C62</f>
        <v>-37.256</v>
      </c>
      <c r="AF62" s="26"/>
      <c r="AG62">
        <f t="shared" si="2"/>
        <v>571.69023123564205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8.0496224379719514</v>
      </c>
      <c r="F63">
        <f>GT_Spot!Q63</f>
        <v>0</v>
      </c>
      <c r="G63">
        <f>PPCL_NG!Q63</f>
        <v>16.07</v>
      </c>
      <c r="H63">
        <f>PPCL_Spot!Q63</f>
        <v>9.36</v>
      </c>
      <c r="I63">
        <f>Bawana_NG!Q63</f>
        <v>49.13000000000001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555.31500738901104</v>
      </c>
      <c r="P63" s="77">
        <v>68.187385753718758</v>
      </c>
      <c r="Q63" s="77">
        <v>17.639999999999997</v>
      </c>
      <c r="R63" s="80">
        <v>20.850000000000005</v>
      </c>
      <c r="S63" s="80">
        <v>0</v>
      </c>
      <c r="T63" s="78">
        <f>SUMPRODUCT(LTA!F63:AJ63,LTA!F$101:AJ$101,LTA!F$104:AJ$104)</f>
        <v>120.13</v>
      </c>
      <c r="U63" s="78">
        <f>SUMPRODUCT(LTA!F63:AJ63,LTA!F$102:AJ$102,LTA!F$104:AJ$104)</f>
        <v>33.19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-78</v>
      </c>
      <c r="AA63" s="117">
        <f>STOA!I63</f>
        <v>0.71</v>
      </c>
      <c r="AB63" s="117">
        <f>-STOA!O63</f>
        <v>-198.87</v>
      </c>
      <c r="AC63">
        <f t="shared" si="0"/>
        <v>10.632392729846256</v>
      </c>
      <c r="AD63">
        <f t="shared" si="1"/>
        <v>581.12962285085553</v>
      </c>
      <c r="AE63">
        <f>'IDT-1'!C63</f>
        <v>-36.832999999999998</v>
      </c>
      <c r="AF63" s="26"/>
      <c r="AG63">
        <f t="shared" si="2"/>
        <v>544.29662285085556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8.0496224379719514</v>
      </c>
      <c r="F64">
        <f>GT_Spot!Q64</f>
        <v>0</v>
      </c>
      <c r="G64">
        <f>PPCL_NG!Q64</f>
        <v>16.07</v>
      </c>
      <c r="H64">
        <f>PPCL_Spot!Q64</f>
        <v>9</v>
      </c>
      <c r="I64">
        <f>Bawana_NG!Q64</f>
        <v>49.13000000000001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555.31716330484028</v>
      </c>
      <c r="P64" s="77">
        <v>68.187385753718758</v>
      </c>
      <c r="Q64" s="77">
        <v>17.639999999999997</v>
      </c>
      <c r="R64" s="80">
        <v>20.850000000000005</v>
      </c>
      <c r="S64" s="80">
        <v>0</v>
      </c>
      <c r="T64" s="78">
        <f>SUMPRODUCT(LTA!F64:AJ64,LTA!F$101:AJ$101,LTA!F$104:AJ$104)</f>
        <v>115.16000000000001</v>
      </c>
      <c r="U64" s="78">
        <f>SUMPRODUCT(LTA!F64:AJ64,LTA!F$102:AJ$102,LTA!F$104:AJ$104)</f>
        <v>33.049999999999997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-48</v>
      </c>
      <c r="AA64" s="117">
        <f>STOA!I64</f>
        <v>0.71</v>
      </c>
      <c r="AB64" s="117">
        <f>-STOA!O64</f>
        <v>-198.87</v>
      </c>
      <c r="AC64">
        <f t="shared" si="0"/>
        <v>10.317931876239692</v>
      </c>
      <c r="AD64">
        <f t="shared" si="1"/>
        <v>605.97623962029138</v>
      </c>
      <c r="AE64">
        <f>'IDT-1'!C64</f>
        <v>-40.219000000000001</v>
      </c>
      <c r="AF64" s="26"/>
      <c r="AG64">
        <f t="shared" si="2"/>
        <v>565.75723962029133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8.0496224379719514</v>
      </c>
      <c r="F65">
        <f>GT_Spot!Q65</f>
        <v>0</v>
      </c>
      <c r="G65">
        <f>PPCL_NG!Q65</f>
        <v>16.07</v>
      </c>
      <c r="H65">
        <f>PPCL_Spot!Q65</f>
        <v>9.0015792244253383</v>
      </c>
      <c r="I65">
        <f>Bawana_NG!Q65</f>
        <v>49.13000000000001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555.31641190272751</v>
      </c>
      <c r="P65" s="77">
        <v>68.187385753718758</v>
      </c>
      <c r="Q65" s="77">
        <v>17.639999999999997</v>
      </c>
      <c r="R65" s="80">
        <v>20.850000000000005</v>
      </c>
      <c r="S65" s="80">
        <v>0</v>
      </c>
      <c r="T65" s="78">
        <f>SUMPRODUCT(LTA!F65:AJ65,LTA!F$101:AJ$101,LTA!F$104:AJ$104)</f>
        <v>110.07000000000001</v>
      </c>
      <c r="U65" s="78">
        <f>SUMPRODUCT(LTA!F65:AJ65,LTA!F$102:AJ$102,LTA!F$104:AJ$104)</f>
        <v>32.409999999999997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-23</v>
      </c>
      <c r="AA65" s="117">
        <f>STOA!I65</f>
        <v>0.71</v>
      </c>
      <c r="AB65" s="117">
        <f>-STOA!O65</f>
        <v>-198.87</v>
      </c>
      <c r="AC65">
        <f t="shared" si="0"/>
        <v>10.027805717976769</v>
      </c>
      <c r="AD65">
        <f t="shared" si="1"/>
        <v>627.53719360086689</v>
      </c>
      <c r="AE65">
        <f>'IDT-1'!C65</f>
        <v>-64.247</v>
      </c>
      <c r="AF65" s="26"/>
      <c r="AG65">
        <f t="shared" si="2"/>
        <v>563.29019360086693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-28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8.0496224379719514</v>
      </c>
      <c r="F66">
        <f>GT_Spot!Q66</f>
        <v>0</v>
      </c>
      <c r="G66">
        <f>PPCL_NG!Q66</f>
        <v>16.07</v>
      </c>
      <c r="H66">
        <f>PPCL_Spot!Q66</f>
        <v>9.0015792244253383</v>
      </c>
      <c r="I66">
        <f>Bawana_NG!Q66</f>
        <v>49.13000000000001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557.87885368453192</v>
      </c>
      <c r="P66" s="77">
        <v>68.187385753718758</v>
      </c>
      <c r="Q66" s="77">
        <v>17.639999999999997</v>
      </c>
      <c r="R66" s="80">
        <v>20.850000000000005</v>
      </c>
      <c r="S66" s="80">
        <v>0</v>
      </c>
      <c r="T66" s="78">
        <f>SUMPRODUCT(LTA!F66:AJ66,LTA!F$101:AJ$101,LTA!F$104:AJ$104)</f>
        <v>103.34</v>
      </c>
      <c r="U66" s="78">
        <f>SUMPRODUCT(LTA!F66:AJ66,LTA!F$102:AJ$102,LTA!F$104:AJ$104)</f>
        <v>32.799999999999997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0.71</v>
      </c>
      <c r="AB66" s="117">
        <f>-STOA!O66</f>
        <v>-198.87</v>
      </c>
      <c r="AC66">
        <f t="shared" si="0"/>
        <v>9.6483162322910303</v>
      </c>
      <c r="AD66">
        <f t="shared" si="1"/>
        <v>663.13912486835704</v>
      </c>
      <c r="AE66">
        <f>'IDT-1'!C66</f>
        <v>-88</v>
      </c>
      <c r="AF66" s="26"/>
      <c r="AG66">
        <f t="shared" si="2"/>
        <v>575.13912486835704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-12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8.0496224379719514</v>
      </c>
      <c r="F67">
        <f>GT_Spot!Q67</f>
        <v>0</v>
      </c>
      <c r="G67">
        <f>PPCL_NG!Q67</f>
        <v>16.07</v>
      </c>
      <c r="H67">
        <f>PPCL_Spot!Q67</f>
        <v>9.0015792244253383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585.4290405403832</v>
      </c>
      <c r="P67" s="77">
        <v>68.187385753718758</v>
      </c>
      <c r="Q67" s="77">
        <v>17.639999999999997</v>
      </c>
      <c r="R67" s="80">
        <v>20.850000000000005</v>
      </c>
      <c r="S67" s="80">
        <v>0</v>
      </c>
      <c r="T67" s="78">
        <f>SUMPRODUCT(LTA!F67:AJ67,LTA!F$101:AJ$101,LTA!F$104:AJ$104)</f>
        <v>95.330000000000013</v>
      </c>
      <c r="U67" s="78">
        <f>SUMPRODUCT(LTA!F67:AJ67,LTA!F$102:AJ$102,LTA!F$104:AJ$104)</f>
        <v>32.14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-60</v>
      </c>
      <c r="AA67" s="117">
        <f>STOA!I67</f>
        <v>0.71</v>
      </c>
      <c r="AB67" s="117">
        <f>-STOA!O67</f>
        <v>-198.87</v>
      </c>
      <c r="AC67">
        <f t="shared" si="0"/>
        <v>10.513907823353756</v>
      </c>
      <c r="AD67">
        <f t="shared" si="1"/>
        <v>603.94372013314558</v>
      </c>
      <c r="AE67">
        <f>'IDT-1'!C67</f>
        <v>-83</v>
      </c>
      <c r="AF67" s="26"/>
      <c r="AG67">
        <f t="shared" si="2"/>
        <v>520.94372013314558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8.0496224379719514</v>
      </c>
      <c r="F68">
        <f>GT_Spot!Q68</f>
        <v>0</v>
      </c>
      <c r="G68">
        <f>PPCL_NG!Q68</f>
        <v>16.07</v>
      </c>
      <c r="H68">
        <f>PPCL_Spot!Q68</f>
        <v>9.0015792244253383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585.42843486903485</v>
      </c>
      <c r="P68" s="77">
        <v>68.187385753718758</v>
      </c>
      <c r="Q68" s="77">
        <v>17.639999999999997</v>
      </c>
      <c r="R68" s="80">
        <v>20.850000000000005</v>
      </c>
      <c r="S68" s="80">
        <v>0</v>
      </c>
      <c r="T68" s="78">
        <f>SUMPRODUCT(LTA!F68:AJ68,LTA!F$101:AJ$101,LTA!F$104:AJ$104)</f>
        <v>86.07</v>
      </c>
      <c r="U68" s="78">
        <f>SUMPRODUCT(LTA!F68:AJ68,LTA!F$102:AJ$102,LTA!F$104:AJ$104)</f>
        <v>31.49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-25</v>
      </c>
      <c r="AA68" s="117">
        <f>STOA!I68</f>
        <v>0.71</v>
      </c>
      <c r="AB68" s="117">
        <f>-STOA!O68</f>
        <v>-198.87</v>
      </c>
      <c r="AC68">
        <f t="shared" ref="AC68:AC98" si="3">SUMIF(B68:AB68,"&gt;0")*$AC$2-SUMIF(B68:AB68,"&lt;0")*($AC$2/(1-$AC$2))+SUMIF(AI68:AR68,"&gt;0")*$AC$2-SUMIF(AI68:AR68,"&lt;0")*($AC$2/(1-$AC$2))</f>
        <v>9.8835842045031956</v>
      </c>
      <c r="AD68">
        <f t="shared" ref="AD68:AD98" si="4">SUM(B68:AB68,AI68:AR68)-AC68</f>
        <v>663.52343808064779</v>
      </c>
      <c r="AE68">
        <f>'IDT-1'!C68</f>
        <v>-109</v>
      </c>
      <c r="AF68" s="26"/>
      <c r="AG68">
        <f t="shared" ref="AG68:AG98" si="5">SUM(AD68:AF68)</f>
        <v>554.52343808064779</v>
      </c>
      <c r="AI68" s="75">
        <f>PXIL!I68</f>
        <v>0</v>
      </c>
      <c r="AJ68" s="75">
        <f>PXIL!O68</f>
        <v>0</v>
      </c>
      <c r="AK68" s="75">
        <f>RTM_IEX!I68</f>
        <v>3.86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8.0496224379719514</v>
      </c>
      <c r="F69">
        <f>GT_Spot!Q69</f>
        <v>0</v>
      </c>
      <c r="G69">
        <f>PPCL_NG!Q69</f>
        <v>16.07</v>
      </c>
      <c r="H69">
        <f>PPCL_Spot!Q69</f>
        <v>9.36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584.7450824529227</v>
      </c>
      <c r="P69" s="77">
        <v>68.187385753718758</v>
      </c>
      <c r="Q69" s="77">
        <v>17.639999999999997</v>
      </c>
      <c r="R69" s="80">
        <v>20.599999999999998</v>
      </c>
      <c r="S69" s="80">
        <v>0</v>
      </c>
      <c r="T69" s="78">
        <f>SUMPRODUCT(LTA!F69:AJ69,LTA!F$101:AJ$101,LTA!F$104:AJ$104)</f>
        <v>75.650000000000006</v>
      </c>
      <c r="U69" s="78">
        <f>SUMPRODUCT(LTA!F69:AJ69,LTA!F$102:AJ$102,LTA!F$104:AJ$104)</f>
        <v>25.08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-20</v>
      </c>
      <c r="AA69" s="117">
        <f>STOA!I69</f>
        <v>0.71</v>
      </c>
      <c r="AB69" s="117">
        <f>-STOA!O69</f>
        <v>-198.87</v>
      </c>
      <c r="AC69">
        <f t="shared" si="3"/>
        <v>9.6520621684554886</v>
      </c>
      <c r="AD69">
        <f t="shared" si="4"/>
        <v>647.49002847615805</v>
      </c>
      <c r="AE69">
        <f>'IDT-1'!C69</f>
        <v>-101.581</v>
      </c>
      <c r="AF69" s="26"/>
      <c r="AG69">
        <f t="shared" si="5"/>
        <v>545.90902847615803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7.8353283458021616</v>
      </c>
      <c r="F70">
        <f>GT_Spot!Q70</f>
        <v>0</v>
      </c>
      <c r="G70">
        <f>PPCL_NG!Q70</f>
        <v>16.07</v>
      </c>
      <c r="H70">
        <f>PPCL_Spot!Q70</f>
        <v>9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587.73848870892277</v>
      </c>
      <c r="P70" s="77">
        <v>68.187385753718758</v>
      </c>
      <c r="Q70" s="77">
        <v>17.639999999999997</v>
      </c>
      <c r="R70" s="80">
        <v>20.41</v>
      </c>
      <c r="S70" s="80">
        <v>0</v>
      </c>
      <c r="T70" s="78">
        <f>SUMPRODUCT(LTA!F70:AJ70,LTA!F$101:AJ$101,LTA!F$104:AJ$104)</f>
        <v>64.77</v>
      </c>
      <c r="U70" s="78">
        <f>SUMPRODUCT(LTA!F70:AJ70,LTA!F$102:AJ$102,LTA!F$104:AJ$104)</f>
        <v>24.77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0.71</v>
      </c>
      <c r="AB70" s="117">
        <f>-STOA!O70</f>
        <v>-198.87</v>
      </c>
      <c r="AC70">
        <f t="shared" si="3"/>
        <v>9.4400344426642651</v>
      </c>
      <c r="AD70">
        <f t="shared" si="4"/>
        <v>653.74116836577946</v>
      </c>
      <c r="AE70">
        <f>'IDT-1'!C70</f>
        <v>-100</v>
      </c>
      <c r="AF70" s="26"/>
      <c r="AG70">
        <f t="shared" si="5"/>
        <v>553.74116836577946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13.244856298683855</v>
      </c>
      <c r="F71">
        <f>GT_Spot!Q71</f>
        <v>0</v>
      </c>
      <c r="G71">
        <f>PPCL_NG!Q71</f>
        <v>16.07</v>
      </c>
      <c r="H71">
        <f>PPCL_Spot!Q71</f>
        <v>21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588.35863002626479</v>
      </c>
      <c r="P71" s="77">
        <v>68.187385753718758</v>
      </c>
      <c r="Q71" s="77">
        <v>17.639999999999997</v>
      </c>
      <c r="R71" s="80">
        <v>22.8</v>
      </c>
      <c r="S71" s="80">
        <v>0</v>
      </c>
      <c r="T71" s="78">
        <f>SUMPRODUCT(LTA!F71:AJ71,LTA!F$101:AJ$101,LTA!F$104:AJ$104)</f>
        <v>53.199999999999996</v>
      </c>
      <c r="U71" s="78">
        <f>SUMPRODUCT(LTA!F71:AJ71,LTA!F$102:AJ$102,LTA!F$104:AJ$104)</f>
        <v>24.44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-53</v>
      </c>
      <c r="AA71" s="117">
        <f>STOA!I71</f>
        <v>0.71</v>
      </c>
      <c r="AB71" s="117">
        <f>-STOA!O71</f>
        <v>-198.87</v>
      </c>
      <c r="AC71">
        <f t="shared" si="3"/>
        <v>10.429454667028352</v>
      </c>
      <c r="AD71">
        <f t="shared" si="4"/>
        <v>558.27141741163916</v>
      </c>
      <c r="AE71">
        <f>'IDT-1'!C71</f>
        <v>-18</v>
      </c>
      <c r="AF71" s="26"/>
      <c r="AG71">
        <f t="shared" si="5"/>
        <v>540.27141741163916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8.0474649406688243</v>
      </c>
      <c r="F72">
        <f>GT_Spot!Q72</f>
        <v>0</v>
      </c>
      <c r="G72">
        <f>PPCL_NG!Q72</f>
        <v>16.07</v>
      </c>
      <c r="H72">
        <f>PPCL_Spot!Q72</f>
        <v>9.0015792244253383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590.62068415759813</v>
      </c>
      <c r="P72" s="77">
        <v>68.187385753718758</v>
      </c>
      <c r="Q72" s="77">
        <v>17.639999999999997</v>
      </c>
      <c r="R72" s="80">
        <v>14.34</v>
      </c>
      <c r="S72" s="80">
        <v>0</v>
      </c>
      <c r="T72" s="78">
        <f>SUMPRODUCT(LTA!F72:AJ72,LTA!F$101:AJ$101,LTA!F$104:AJ$104)</f>
        <v>40.36</v>
      </c>
      <c r="U72" s="78">
        <f>SUMPRODUCT(LTA!F72:AJ72,LTA!F$102:AJ$102,LTA!F$104:AJ$104)</f>
        <v>24.04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0.71</v>
      </c>
      <c r="AB72" s="117">
        <f>-STOA!O72</f>
        <v>-198.87</v>
      </c>
      <c r="AC72">
        <f t="shared" si="3"/>
        <v>9.1482398242114016</v>
      </c>
      <c r="AD72">
        <f t="shared" si="4"/>
        <v>630.91887425219977</v>
      </c>
      <c r="AE72">
        <f>'IDT-1'!C72</f>
        <v>-50</v>
      </c>
      <c r="AF72" s="26"/>
      <c r="AG72">
        <f t="shared" si="5"/>
        <v>580.91887425219977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8.0474649406688243</v>
      </c>
      <c r="F73">
        <f>GT_Spot!Q73</f>
        <v>0</v>
      </c>
      <c r="G73">
        <f>PPCL_NG!Q73</f>
        <v>16.07</v>
      </c>
      <c r="H73">
        <f>PPCL_Spot!Q73</f>
        <v>9.0015792244253383</v>
      </c>
      <c r="I73">
        <f>Bawana_NG!Q73</f>
        <v>49.767994762288467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594.71491472959826</v>
      </c>
      <c r="P73" s="77">
        <v>68.187385753718758</v>
      </c>
      <c r="Q73" s="77">
        <v>17.639999999999997</v>
      </c>
      <c r="R73" s="80">
        <v>5.1999999999999993</v>
      </c>
      <c r="S73" s="80">
        <v>0</v>
      </c>
      <c r="T73" s="78">
        <f>SUMPRODUCT(LTA!F73:AJ73,LTA!F$101:AJ$101,LTA!F$104:AJ$104)</f>
        <v>27.79</v>
      </c>
      <c r="U73" s="78">
        <f>SUMPRODUCT(LTA!F73:AJ73,LTA!F$102:AJ$102,LTA!F$104:AJ$104)</f>
        <v>23.73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0.71</v>
      </c>
      <c r="AB73" s="117">
        <f>-STOA!O73</f>
        <v>-198.87</v>
      </c>
      <c r="AC73">
        <f t="shared" si="3"/>
        <v>9.2608114071531418</v>
      </c>
      <c r="AD73">
        <f t="shared" si="4"/>
        <v>643.59852800354656</v>
      </c>
      <c r="AE73">
        <f>'IDT-1'!C73</f>
        <v>-25</v>
      </c>
      <c r="AF73" s="26"/>
      <c r="AG73">
        <f t="shared" si="5"/>
        <v>618.59852800354656</v>
      </c>
      <c r="AI73" s="75">
        <f>PXIL!I73</f>
        <v>0</v>
      </c>
      <c r="AJ73" s="75">
        <f>PXIL!O73</f>
        <v>0</v>
      </c>
      <c r="AK73" s="75">
        <f>RTM_IEX!I73</f>
        <v>30.87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8.0474649406688243</v>
      </c>
      <c r="F74">
        <f>GT_Spot!Q74</f>
        <v>0</v>
      </c>
      <c r="G74">
        <f>PPCL_NG!Q74</f>
        <v>16.07</v>
      </c>
      <c r="H74">
        <f>PPCL_Spot!Q74</f>
        <v>8.9983639338302126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609.98191188159808</v>
      </c>
      <c r="P74" s="77">
        <v>68.187385753718758</v>
      </c>
      <c r="Q74" s="77">
        <v>17.639999999999997</v>
      </c>
      <c r="R74" s="80">
        <v>0.17000000000000004</v>
      </c>
      <c r="S74" s="80">
        <v>0</v>
      </c>
      <c r="T74" s="78">
        <f>SUMPRODUCT(LTA!F74:AJ74,LTA!F$101:AJ$101,LTA!F$104:AJ$104)</f>
        <v>15.700000000000001</v>
      </c>
      <c r="U74" s="78">
        <f>SUMPRODUCT(LTA!F74:AJ74,LTA!F$102:AJ$102,LTA!F$104:AJ$104)</f>
        <v>30.12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0.71</v>
      </c>
      <c r="AB74" s="117">
        <f>-STOA!O74</f>
        <v>-198.87</v>
      </c>
      <c r="AC74">
        <f t="shared" si="3"/>
        <v>9.0728063336253619</v>
      </c>
      <c r="AD74">
        <f t="shared" si="4"/>
        <v>622.42232017619051</v>
      </c>
      <c r="AE74">
        <f>'IDT-1'!C74</f>
        <v>-10</v>
      </c>
      <c r="AF74" s="26"/>
      <c r="AG74">
        <f t="shared" si="5"/>
        <v>612.42232017619051</v>
      </c>
      <c r="AI74" s="75">
        <f>PXIL!I74</f>
        <v>0</v>
      </c>
      <c r="AJ74" s="75">
        <f>PXIL!O74</f>
        <v>0</v>
      </c>
      <c r="AK74" s="75">
        <f>RTM_IEX!I74</f>
        <v>4.82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8.112189859762676</v>
      </c>
      <c r="F75">
        <f>GT_Spot!Q75</f>
        <v>0</v>
      </c>
      <c r="G75">
        <f>PPCL_NG!Q75</f>
        <v>16.07</v>
      </c>
      <c r="H75">
        <f>PPCL_Spot!Q75</f>
        <v>10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627.82633736601474</v>
      </c>
      <c r="P75" s="77">
        <v>68.187385753718758</v>
      </c>
      <c r="Q75" s="77">
        <v>17.639999999999997</v>
      </c>
      <c r="R75" s="80">
        <v>0</v>
      </c>
      <c r="S75" s="80">
        <v>0</v>
      </c>
      <c r="T75" s="78">
        <f>SUMPRODUCT(LTA!F75:AJ75,LTA!F$101:AJ$101,LTA!F$104:AJ$104)</f>
        <v>5.57</v>
      </c>
      <c r="U75" s="78">
        <f>SUMPRODUCT(LTA!F75:AJ75,LTA!F$102:AJ$102,LTA!F$104:AJ$104)</f>
        <v>30.1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0.71</v>
      </c>
      <c r="AB75" s="117">
        <f>-STOA!O75</f>
        <v>-228.87</v>
      </c>
      <c r="AC75">
        <f t="shared" si="3"/>
        <v>9.499669080224411</v>
      </c>
      <c r="AD75">
        <f t="shared" si="4"/>
        <v>610.23624389927193</v>
      </c>
      <c r="AE75">
        <f>'IDT-1'!C75</f>
        <v>0</v>
      </c>
      <c r="AF75" s="26"/>
      <c r="AG75">
        <f t="shared" si="5"/>
        <v>610.23624389927193</v>
      </c>
      <c r="AI75" s="75">
        <f>PXIL!I75</f>
        <v>0</v>
      </c>
      <c r="AJ75" s="75">
        <f>PXIL!O75</f>
        <v>0</v>
      </c>
      <c r="AK75" s="75">
        <f>RTM_IEX!I75</f>
        <v>14.47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13.209991941982272</v>
      </c>
      <c r="F76">
        <f>GT_Spot!Q76</f>
        <v>0</v>
      </c>
      <c r="G76">
        <f>PPCL_NG!Q76</f>
        <v>16.07</v>
      </c>
      <c r="H76">
        <f>PPCL_Spot!Q76</f>
        <v>10.5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650.43261779643126</v>
      </c>
      <c r="P76" s="77">
        <v>68.187385753718758</v>
      </c>
      <c r="Q76" s="77">
        <v>17.639999999999997</v>
      </c>
      <c r="R76" s="80">
        <v>0</v>
      </c>
      <c r="S76" s="80">
        <v>0</v>
      </c>
      <c r="T76" s="78">
        <f>SUMPRODUCT(LTA!F76:AJ76,LTA!F$101:AJ$101,LTA!F$104:AJ$104)</f>
        <v>1.54</v>
      </c>
      <c r="U76" s="78">
        <f>SUMPRODUCT(LTA!F76:AJ76,LTA!F$102:AJ$102,LTA!F$104:AJ$104)</f>
        <v>30.09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0.71</v>
      </c>
      <c r="AB76" s="117">
        <f>-STOA!O76</f>
        <v>-228.87</v>
      </c>
      <c r="AC76">
        <f t="shared" si="3"/>
        <v>9.7972330063356079</v>
      </c>
      <c r="AD76">
        <f t="shared" si="4"/>
        <v>643.75276248579667</v>
      </c>
      <c r="AE76">
        <f>'IDT-1'!C76</f>
        <v>0</v>
      </c>
      <c r="AF76" s="26"/>
      <c r="AG76">
        <f t="shared" si="5"/>
        <v>643.75276248579667</v>
      </c>
      <c r="AI76" s="75">
        <f>PXIL!I76</f>
        <v>0</v>
      </c>
      <c r="AJ76" s="75">
        <f>PXIL!O76</f>
        <v>0</v>
      </c>
      <c r="AK76" s="75">
        <f>RTM_IEX!I76</f>
        <v>24.12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13.209991941982272</v>
      </c>
      <c r="F77">
        <f>GT_Spot!Q77</f>
        <v>0</v>
      </c>
      <c r="G77">
        <f>PPCL_NG!Q77</f>
        <v>16.07</v>
      </c>
      <c r="H77">
        <f>PPCL_Spot!Q77</f>
        <v>10.5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660.8325921670837</v>
      </c>
      <c r="P77" s="77">
        <v>68.187385753718758</v>
      </c>
      <c r="Q77" s="77">
        <v>17.639999999999997</v>
      </c>
      <c r="R77" s="80">
        <v>0</v>
      </c>
      <c r="S77" s="80">
        <v>0</v>
      </c>
      <c r="T77" s="78">
        <f>SUMPRODUCT(LTA!F77:AJ77,LTA!F$101:AJ$101,LTA!F$104:AJ$104)</f>
        <v>0.08</v>
      </c>
      <c r="U77" s="78">
        <f>SUMPRODUCT(LTA!F77:AJ77,LTA!F$102:AJ$102,LTA!F$104:AJ$104)</f>
        <v>29.84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0.71</v>
      </c>
      <c r="AB77" s="117">
        <f>-STOA!O77</f>
        <v>-228.87</v>
      </c>
      <c r="AC77">
        <f t="shared" si="3"/>
        <v>9.9585367807973508</v>
      </c>
      <c r="AD77">
        <f t="shared" si="4"/>
        <v>661.92143308198752</v>
      </c>
      <c r="AE77">
        <f>'IDT-1'!C77</f>
        <v>0</v>
      </c>
      <c r="AF77" s="26"/>
      <c r="AG77">
        <f t="shared" si="5"/>
        <v>661.92143308198752</v>
      </c>
      <c r="AI77" s="75">
        <f>PXIL!I77</f>
        <v>0</v>
      </c>
      <c r="AJ77" s="75">
        <f>PXIL!O77</f>
        <v>0</v>
      </c>
      <c r="AK77" s="75">
        <f>RTM_IEX!I77</f>
        <v>33.76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13.209991941982272</v>
      </c>
      <c r="F78">
        <f>GT_Spot!Q78</f>
        <v>0</v>
      </c>
      <c r="G78">
        <f>PPCL_NG!Q78</f>
        <v>16.07</v>
      </c>
      <c r="H78">
        <f>PPCL_Spot!Q78</f>
        <v>21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660.8325921670837</v>
      </c>
      <c r="P78" s="77">
        <v>68.187385753718758</v>
      </c>
      <c r="Q78" s="77">
        <v>17.639999999999997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28.96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0.71</v>
      </c>
      <c r="AB78" s="117">
        <f>-STOA!O78</f>
        <v>-228.87</v>
      </c>
      <c r="AC78">
        <f t="shared" si="3"/>
        <v>9.8303207807973507</v>
      </c>
      <c r="AD78">
        <f t="shared" si="4"/>
        <v>647.47964908198742</v>
      </c>
      <c r="AE78">
        <f>'IDT-1'!C78</f>
        <v>0</v>
      </c>
      <c r="AF78" s="26"/>
      <c r="AG78">
        <f t="shared" si="5"/>
        <v>647.47964908198742</v>
      </c>
      <c r="AI78" s="75">
        <f>PXIL!I78</f>
        <v>0</v>
      </c>
      <c r="AJ78" s="75">
        <f>PXIL!O78</f>
        <v>0</v>
      </c>
      <c r="AK78" s="75">
        <f>RTM_IEX!I78</f>
        <v>9.65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7.1710817372538447</v>
      </c>
      <c r="F79">
        <f>GT_Spot!Q79</f>
        <v>0</v>
      </c>
      <c r="G79">
        <f>PPCL_NG!Q79</f>
        <v>16.07</v>
      </c>
      <c r="H79">
        <f>PPCL_Spot!Q79</f>
        <v>10.5</v>
      </c>
      <c r="I79">
        <f>Bawana_NG!Q79</f>
        <v>49.13000000000001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646.98126274508365</v>
      </c>
      <c r="P79" s="77">
        <v>68.187385753718758</v>
      </c>
      <c r="Q79" s="77">
        <v>17.639999999999997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28.1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0.71</v>
      </c>
      <c r="AB79" s="117">
        <f>-STOA!O79</f>
        <v>-228.87</v>
      </c>
      <c r="AC79">
        <f t="shared" si="3"/>
        <v>9.5078373096931159</v>
      </c>
      <c r="AD79">
        <f t="shared" si="4"/>
        <v>601.11189292636323</v>
      </c>
      <c r="AE79">
        <f>'IDT-1'!C79</f>
        <v>0</v>
      </c>
      <c r="AF79" s="26"/>
      <c r="AG79">
        <f t="shared" si="5"/>
        <v>601.11189292636323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13.209991941982272</v>
      </c>
      <c r="F80">
        <f>GT_Spot!Q80</f>
        <v>0</v>
      </c>
      <c r="G80">
        <f>PPCL_NG!Q80</f>
        <v>16.07</v>
      </c>
      <c r="H80">
        <f>PPCL_Spot!Q80</f>
        <v>31.5</v>
      </c>
      <c r="I80">
        <f>Bawana_NG!Q80</f>
        <v>49.13000000000001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643.95721240508362</v>
      </c>
      <c r="P80" s="77">
        <v>68.187385753718758</v>
      </c>
      <c r="Q80" s="77">
        <v>17.639999999999997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27.55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0.71</v>
      </c>
      <c r="AB80" s="117">
        <f>-STOA!O80</f>
        <v>-228.87</v>
      </c>
      <c r="AC80">
        <f t="shared" si="3"/>
        <v>9.8821054388917489</v>
      </c>
      <c r="AD80">
        <f t="shared" si="4"/>
        <v>653.312484661893</v>
      </c>
      <c r="AE80">
        <f>'IDT-1'!C80</f>
        <v>-10</v>
      </c>
      <c r="AF80" s="26"/>
      <c r="AG80">
        <f t="shared" si="5"/>
        <v>643.312484661893</v>
      </c>
      <c r="AI80" s="75">
        <f>PXIL!I80</f>
        <v>0</v>
      </c>
      <c r="AJ80" s="75">
        <f>PXIL!O80</f>
        <v>0</v>
      </c>
      <c r="AK80" s="75">
        <f>RTM_IEX!I80</f>
        <v>24.11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8.4288103587806855</v>
      </c>
      <c r="F81">
        <f>GT_Spot!Q81</f>
        <v>0</v>
      </c>
      <c r="G81">
        <f>PPCL_NG!Q81</f>
        <v>16.07</v>
      </c>
      <c r="H81">
        <f>PPCL_Spot!Q81</f>
        <v>10.5</v>
      </c>
      <c r="I81">
        <f>Bawana_NG!Q81</f>
        <v>49.13000000000001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639.9967370732744</v>
      </c>
      <c r="P81" s="77">
        <v>68.187385753718758</v>
      </c>
      <c r="Q81" s="77">
        <v>17.639999999999997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24.2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0.71</v>
      </c>
      <c r="AB81" s="117">
        <f>-STOA!O81</f>
        <v>-228.87</v>
      </c>
      <c r="AC81">
        <f t="shared" si="3"/>
        <v>9.6334908580396519</v>
      </c>
      <c r="AD81">
        <f t="shared" si="4"/>
        <v>625.30944232773436</v>
      </c>
      <c r="AE81">
        <f>'IDT-1'!C81</f>
        <v>-20</v>
      </c>
      <c r="AF81" s="26"/>
      <c r="AG81">
        <f t="shared" si="5"/>
        <v>605.30944232773436</v>
      </c>
      <c r="AI81" s="75">
        <f>PXIL!I81</f>
        <v>0</v>
      </c>
      <c r="AJ81" s="75">
        <f>PXIL!O81</f>
        <v>0</v>
      </c>
      <c r="AK81" s="75">
        <f>RTM_IEX!I81</f>
        <v>28.95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8.5169424743892836</v>
      </c>
      <c r="F82">
        <f>GT_Spot!Q82</f>
        <v>0</v>
      </c>
      <c r="G82">
        <f>PPCL_NG!Q82</f>
        <v>16.07</v>
      </c>
      <c r="H82">
        <f>PPCL_Spot!Q82</f>
        <v>9.6199999999999992</v>
      </c>
      <c r="I82">
        <f>Bawana_NG!Q82</f>
        <v>49.13000000000001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617.40707078285789</v>
      </c>
      <c r="P82" s="77">
        <v>68.187385753718758</v>
      </c>
      <c r="Q82" s="77">
        <v>17.639999999999997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24.23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0.71</v>
      </c>
      <c r="AB82" s="117">
        <f>-STOA!O82</f>
        <v>-228.87</v>
      </c>
      <c r="AC82">
        <f t="shared" si="3"/>
        <v>9.377045357301343</v>
      </c>
      <c r="AD82">
        <f t="shared" si="4"/>
        <v>596.42435365366464</v>
      </c>
      <c r="AE82">
        <f>'IDT-1'!C82</f>
        <v>-15</v>
      </c>
      <c r="AF82" s="26"/>
      <c r="AG82">
        <f t="shared" si="5"/>
        <v>581.42435365366464</v>
      </c>
      <c r="AI82" s="75">
        <f>PXIL!I82</f>
        <v>0</v>
      </c>
      <c r="AJ82" s="75">
        <f>PXIL!O82</f>
        <v>0</v>
      </c>
      <c r="AK82" s="75">
        <f>RTM_IEX!I82</f>
        <v>23.16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8.5169424743892836</v>
      </c>
      <c r="F83">
        <f>GT_Spot!Q83</f>
        <v>0</v>
      </c>
      <c r="G83">
        <f>PPCL_NG!Q83</f>
        <v>16.07</v>
      </c>
      <c r="H83">
        <f>PPCL_Spot!Q83</f>
        <v>10.498250291618064</v>
      </c>
      <c r="I83">
        <f>Bawana_NG!Q83</f>
        <v>49.13000000000001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602.92297872866538</v>
      </c>
      <c r="P83" s="77">
        <v>68.187385753718758</v>
      </c>
      <c r="Q83" s="77">
        <v>17.639999999999997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24.32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0.71</v>
      </c>
      <c r="AB83" s="117">
        <f>-STOA!O83</f>
        <v>-228.87</v>
      </c>
      <c r="AC83">
        <f t="shared" si="3"/>
        <v>9.0542979497906906</v>
      </c>
      <c r="AD83">
        <f t="shared" si="4"/>
        <v>560.07125929860092</v>
      </c>
      <c r="AE83">
        <f>'IDT-1'!C83</f>
        <v>-15</v>
      </c>
      <c r="AF83" s="26"/>
      <c r="AG83">
        <f t="shared" si="5"/>
        <v>545.07125929860092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8.5169424743892836</v>
      </c>
      <c r="F84">
        <f>GT_Spot!Q84</f>
        <v>0</v>
      </c>
      <c r="G84">
        <f>PPCL_NG!Q84</f>
        <v>16.07</v>
      </c>
      <c r="H84">
        <f>PPCL_Spot!Q84</f>
        <v>10.498250291618064</v>
      </c>
      <c r="I84">
        <f>Bawana_NG!Q84</f>
        <v>49.13000000000001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591.8822210286653</v>
      </c>
      <c r="P84" s="77">
        <v>68.187385753718758</v>
      </c>
      <c r="Q84" s="77">
        <v>17.639999999999997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24.93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0.71</v>
      </c>
      <c r="AB84" s="117">
        <f>-STOA!O84</f>
        <v>-228.87</v>
      </c>
      <c r="AC84">
        <f t="shared" si="3"/>
        <v>9.1832992820306867</v>
      </c>
      <c r="AD84">
        <f t="shared" si="4"/>
        <v>574.60150026636074</v>
      </c>
      <c r="AE84">
        <f>'IDT-1'!C84</f>
        <v>-20</v>
      </c>
      <c r="AF84" s="26"/>
      <c r="AG84">
        <f t="shared" si="5"/>
        <v>554.60150026636074</v>
      </c>
      <c r="AI84" s="75">
        <f>PXIL!I84</f>
        <v>0</v>
      </c>
      <c r="AJ84" s="75">
        <f>PXIL!O84</f>
        <v>0</v>
      </c>
      <c r="AK84" s="75">
        <f>RTM_IEX!I84</f>
        <v>25.09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8.5169424743892836</v>
      </c>
      <c r="F85">
        <f>GT_Spot!Q85</f>
        <v>0</v>
      </c>
      <c r="G85">
        <f>PPCL_NG!Q85</f>
        <v>16.07</v>
      </c>
      <c r="H85">
        <f>PPCL_Spot!Q85</f>
        <v>10.498250291618064</v>
      </c>
      <c r="I85">
        <f>Bawana_NG!Q85</f>
        <v>49.13000000000001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586.24118996735092</v>
      </c>
      <c r="P85" s="77">
        <v>68.187385753718758</v>
      </c>
      <c r="Q85" s="77">
        <v>17.639999999999997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25.1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0.71</v>
      </c>
      <c r="AB85" s="117">
        <f>-STOA!O85</f>
        <v>-228.87</v>
      </c>
      <c r="AC85">
        <f t="shared" si="3"/>
        <v>9.1181702086911223</v>
      </c>
      <c r="AD85">
        <f t="shared" si="4"/>
        <v>567.26559827838594</v>
      </c>
      <c r="AE85">
        <f>'IDT-1'!C85</f>
        <v>-25</v>
      </c>
      <c r="AF85" s="26"/>
      <c r="AG85">
        <f t="shared" si="5"/>
        <v>542.26559827838594</v>
      </c>
      <c r="AI85" s="75">
        <f>PXIL!I85</f>
        <v>0</v>
      </c>
      <c r="AJ85" s="75">
        <f>PXIL!O85</f>
        <v>0</v>
      </c>
      <c r="AK85" s="75">
        <f>RTM_IEX!I85</f>
        <v>23.16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8.5169424743892836</v>
      </c>
      <c r="F86">
        <f>GT_Spot!Q86</f>
        <v>0</v>
      </c>
      <c r="G86">
        <f>PPCL_NG!Q86</f>
        <v>16.07</v>
      </c>
      <c r="H86">
        <f>PPCL_Spot!Q86</f>
        <v>10.498250291618064</v>
      </c>
      <c r="I86">
        <f>Bawana_NG!Q86</f>
        <v>49.13000000000001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586.24118996735092</v>
      </c>
      <c r="P86" s="77">
        <v>68.187385753718758</v>
      </c>
      <c r="Q86" s="77">
        <v>17.639999999999997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25.3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0.71</v>
      </c>
      <c r="AB86" s="117">
        <f>-STOA!O86</f>
        <v>-228.87</v>
      </c>
      <c r="AC86">
        <f t="shared" si="3"/>
        <v>9.3830502086911203</v>
      </c>
      <c r="AD86">
        <f t="shared" si="4"/>
        <v>597.1007182783859</v>
      </c>
      <c r="AE86">
        <f>'IDT-1'!C86</f>
        <v>-40</v>
      </c>
      <c r="AF86" s="26"/>
      <c r="AG86">
        <f t="shared" si="5"/>
        <v>557.1007182783859</v>
      </c>
      <c r="AI86" s="75">
        <f>PXIL!I86</f>
        <v>0</v>
      </c>
      <c r="AJ86" s="75">
        <f>PXIL!O86</f>
        <v>0</v>
      </c>
      <c r="AK86" s="75">
        <f>RTM_IEX!I86</f>
        <v>53.06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8.5169424743892836</v>
      </c>
      <c r="F87">
        <f>GT_Spot!Q87</f>
        <v>0</v>
      </c>
      <c r="G87">
        <f>PPCL_NG!Q87</f>
        <v>16.07</v>
      </c>
      <c r="H87">
        <f>PPCL_Spot!Q87</f>
        <v>10.501693821584126</v>
      </c>
      <c r="I87">
        <f>Bawana_NG!Q87</f>
        <v>49.13000000000001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589.74535536419421</v>
      </c>
      <c r="P87" s="77">
        <v>68.187385753718758</v>
      </c>
      <c r="Q87" s="77">
        <v>17.639999999999997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20.95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0.64999999999999991</v>
      </c>
      <c r="AB87" s="117">
        <f>-STOA!O87</f>
        <v>-228.87</v>
      </c>
      <c r="AC87">
        <f t="shared" si="3"/>
        <v>9.1119891672470441</v>
      </c>
      <c r="AD87">
        <f t="shared" si="4"/>
        <v>566.56938824663928</v>
      </c>
      <c r="AE87">
        <f>'IDT-1'!C87</f>
        <v>-60</v>
      </c>
      <c r="AF87" s="26"/>
      <c r="AG87">
        <f t="shared" si="5"/>
        <v>506.56938824663928</v>
      </c>
      <c r="AI87" s="75">
        <f>PXIL!I87</f>
        <v>0</v>
      </c>
      <c r="AJ87" s="75">
        <f>PXIL!O87</f>
        <v>0</v>
      </c>
      <c r="AK87" s="75">
        <f>RTM_IEX!I87</f>
        <v>23.16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8.5169424743892836</v>
      </c>
      <c r="F88">
        <f>GT_Spot!Q88</f>
        <v>0</v>
      </c>
      <c r="G88">
        <f>PPCL_NG!Q88</f>
        <v>16.07</v>
      </c>
      <c r="H88">
        <f>PPCL_Spot!Q88</f>
        <v>9.6199999999999992</v>
      </c>
      <c r="I88">
        <f>Bawana_NG!Q88</f>
        <v>49.13000000000001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594.71226875923014</v>
      </c>
      <c r="P88" s="77">
        <v>68.187385753718758</v>
      </c>
      <c r="Q88" s="77">
        <v>17.639999999999997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20.89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-34</v>
      </c>
      <c r="AA88" s="117">
        <f>STOA!I88</f>
        <v>0.64999999999999991</v>
      </c>
      <c r="AB88" s="117">
        <f>-STOA!O88</f>
        <v>-228.87</v>
      </c>
      <c r="AC88">
        <f t="shared" si="3"/>
        <v>9.2454594352480601</v>
      </c>
      <c r="AD88">
        <f t="shared" si="4"/>
        <v>513.30113755209004</v>
      </c>
      <c r="AE88">
        <f>'IDT-1'!C88</f>
        <v>-13</v>
      </c>
      <c r="AF88" s="26"/>
      <c r="AG88">
        <f t="shared" si="5"/>
        <v>500.30113755209004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8.5169424743892836</v>
      </c>
      <c r="F89">
        <f>GT_Spot!Q89</f>
        <v>0</v>
      </c>
      <c r="G89">
        <f>PPCL_NG!Q89</f>
        <v>16.07</v>
      </c>
      <c r="H89">
        <f>PPCL_Spot!Q89</f>
        <v>10.498250291618064</v>
      </c>
      <c r="I89">
        <f>Bawana_NG!Q89</f>
        <v>49.13000000000001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592.1602509392394</v>
      </c>
      <c r="P89" s="77">
        <v>68.187385753718758</v>
      </c>
      <c r="Q89" s="77">
        <v>17.639999999999997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20.78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0.64999999999999991</v>
      </c>
      <c r="AB89" s="117">
        <f>-STOA!O89</f>
        <v>-228.87</v>
      </c>
      <c r="AC89">
        <f t="shared" si="3"/>
        <v>9.1587372608208177</v>
      </c>
      <c r="AD89">
        <f t="shared" si="4"/>
        <v>519.60409219814471</v>
      </c>
      <c r="AE89">
        <f>'IDT-1'!C89</f>
        <v>-18</v>
      </c>
      <c r="AF89" s="26"/>
      <c r="AG89">
        <f t="shared" si="5"/>
        <v>501.60409219814471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-26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8.5169424743892836</v>
      </c>
      <c r="F90">
        <f>GT_Spot!Q90</f>
        <v>0</v>
      </c>
      <c r="G90">
        <f>PPCL_NG!Q90</f>
        <v>16.07</v>
      </c>
      <c r="H90">
        <f>PPCL_Spot!Q90</f>
        <v>10.498250291618064</v>
      </c>
      <c r="I90">
        <f>Bawana_NG!Q90</f>
        <v>49.13000000000001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581.49971913985348</v>
      </c>
      <c r="P90" s="77">
        <v>68.187385753718758</v>
      </c>
      <c r="Q90" s="77">
        <v>17.639999999999997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20.55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0.64999999999999991</v>
      </c>
      <c r="AB90" s="117">
        <f>-STOA!O90</f>
        <v>-228.87</v>
      </c>
      <c r="AC90">
        <f t="shared" si="3"/>
        <v>9.2138287488635413</v>
      </c>
      <c r="AD90">
        <f t="shared" si="4"/>
        <v>491.65846891071601</v>
      </c>
      <c r="AE90">
        <f>'IDT-1'!C90</f>
        <v>-28</v>
      </c>
      <c r="AF90" s="26"/>
      <c r="AG90">
        <f t="shared" si="5"/>
        <v>463.65846891071601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-43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8.5169424743892836</v>
      </c>
      <c r="F91">
        <f>GT_Spot!Q91</f>
        <v>0</v>
      </c>
      <c r="G91">
        <f>PPCL_NG!Q91</f>
        <v>16.07</v>
      </c>
      <c r="H91">
        <f>PPCL_Spot!Q91</f>
        <v>10.498250291618064</v>
      </c>
      <c r="I91">
        <f>Bawana_NG!Q91</f>
        <v>48.368064735536528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581.60287911590569</v>
      </c>
      <c r="P91" s="77">
        <v>68.187385753718758</v>
      </c>
      <c r="Q91" s="77">
        <v>17.639999999999997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20.329999999999998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-53</v>
      </c>
      <c r="AA91" s="117">
        <f>STOA!I91</f>
        <v>0.64999999999999991</v>
      </c>
      <c r="AB91" s="117">
        <f>-STOA!O91</f>
        <v>-228.87</v>
      </c>
      <c r="AC91">
        <f t="shared" si="3"/>
        <v>9.413764801547476</v>
      </c>
      <c r="AD91">
        <f t="shared" si="4"/>
        <v>494.08975756962082</v>
      </c>
      <c r="AE91">
        <f>'IDT-1'!C91</f>
        <v>-30</v>
      </c>
      <c r="AF91" s="26"/>
      <c r="AG91">
        <f t="shared" si="5"/>
        <v>464.08975756962082</v>
      </c>
      <c r="AI91" s="75">
        <f>PXIL!I91</f>
        <v>0</v>
      </c>
      <c r="AJ91" s="75">
        <f>PXIL!O91</f>
        <v>0</v>
      </c>
      <c r="AK91" s="75">
        <f>RTM_IEX!I91</f>
        <v>13.51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8.5169424743892836</v>
      </c>
      <c r="F92">
        <f>GT_Spot!Q92</f>
        <v>0</v>
      </c>
      <c r="G92">
        <f>PPCL_NG!Q92</f>
        <v>16.07</v>
      </c>
      <c r="H92">
        <f>PPCL_Spot!Q92</f>
        <v>10.498250291618064</v>
      </c>
      <c r="I92">
        <f>Bawana_NG!Q92</f>
        <v>49.13000000000001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582.03697080334837</v>
      </c>
      <c r="P92" s="77">
        <v>68.187385753718758</v>
      </c>
      <c r="Q92" s="77">
        <v>18.619999999999997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20.170000000000002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-98</v>
      </c>
      <c r="AA92" s="117">
        <f>STOA!I92</f>
        <v>0.64999999999999991</v>
      </c>
      <c r="AB92" s="117">
        <f>-STOA!O92</f>
        <v>-228.87</v>
      </c>
      <c r="AC92">
        <f t="shared" si="3"/>
        <v>10.077157577223041</v>
      </c>
      <c r="AD92">
        <f t="shared" si="4"/>
        <v>478.41239174585144</v>
      </c>
      <c r="AE92">
        <f>'IDT-1'!C92</f>
        <v>0</v>
      </c>
      <c r="AF92" s="26"/>
      <c r="AG92">
        <f t="shared" si="5"/>
        <v>478.41239174585144</v>
      </c>
      <c r="AI92" s="75">
        <f>PXIL!I92</f>
        <v>0</v>
      </c>
      <c r="AJ92" s="75">
        <f>PXIL!O92</f>
        <v>0</v>
      </c>
      <c r="AK92" s="75">
        <f>RTM_IEX!I92</f>
        <v>41.48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8.5169424743892836</v>
      </c>
      <c r="F93">
        <f>GT_Spot!Q93</f>
        <v>0</v>
      </c>
      <c r="G93">
        <f>PPCL_NG!Q93</f>
        <v>16.07</v>
      </c>
      <c r="H93">
        <f>PPCL_Spot!Q93</f>
        <v>10.501693821584126</v>
      </c>
      <c r="I93">
        <f>Bawana_NG!Q93</f>
        <v>49.13000000000001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582.47849342675124</v>
      </c>
      <c r="P93" s="77">
        <v>68.187385753718758</v>
      </c>
      <c r="Q93" s="77">
        <v>18.619999999999997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19.79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-118</v>
      </c>
      <c r="AA93" s="117">
        <f>STOA!I93</f>
        <v>0.64999999999999991</v>
      </c>
      <c r="AB93" s="117">
        <f>-STOA!O93</f>
        <v>-228.87</v>
      </c>
      <c r="AC93">
        <f t="shared" si="3"/>
        <v>9.890267829816592</v>
      </c>
      <c r="AD93">
        <f t="shared" si="4"/>
        <v>417.18424764662677</v>
      </c>
      <c r="AE93">
        <f>'IDT-1'!C93</f>
        <v>0</v>
      </c>
      <c r="AF93" s="26"/>
      <c r="AG93">
        <f t="shared" si="5"/>
        <v>417.18424764662677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8.5169424743892836</v>
      </c>
      <c r="F94">
        <f>GT_Spot!Q94</f>
        <v>0</v>
      </c>
      <c r="G94">
        <f>PPCL_NG!Q94</f>
        <v>16.07</v>
      </c>
      <c r="H94">
        <f>PPCL_Spot!Q94</f>
        <v>9.6199999999999992</v>
      </c>
      <c r="I94">
        <f>Bawana_NG!Q94</f>
        <v>49.13000000000001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582.84300638368165</v>
      </c>
      <c r="P94" s="77">
        <v>68.179999999999993</v>
      </c>
      <c r="Q94" s="77">
        <v>18.62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19.559999999999999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-132</v>
      </c>
      <c r="AA94" s="117">
        <f>STOA!I94</f>
        <v>0.64999999999999991</v>
      </c>
      <c r="AB94" s="117">
        <f>-STOA!O94</f>
        <v>-228.87</v>
      </c>
      <c r="AC94">
        <f t="shared" si="3"/>
        <v>10.007921428885648</v>
      </c>
      <c r="AD94">
        <f t="shared" si="4"/>
        <v>402.31202742918515</v>
      </c>
      <c r="AE94">
        <f>'IDT-1'!C94</f>
        <v>0</v>
      </c>
      <c r="AF94" s="26"/>
      <c r="AG94">
        <f t="shared" si="5"/>
        <v>402.31202742918515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8.5169424743892836</v>
      </c>
      <c r="F95">
        <f>GT_Spot!Q95</f>
        <v>0</v>
      </c>
      <c r="G95">
        <f>PPCL_NG!Q95</f>
        <v>16.07</v>
      </c>
      <c r="H95">
        <f>PPCL_Spot!Q95</f>
        <v>10.498250291618064</v>
      </c>
      <c r="I95">
        <f>Bawana_NG!Q95</f>
        <v>49.13000000000001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581.04877070368173</v>
      </c>
      <c r="P95" s="77">
        <v>68.186994711326577</v>
      </c>
      <c r="Q95" s="77">
        <v>18.62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19.54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-141</v>
      </c>
      <c r="AA95" s="117">
        <f>STOA!I95</f>
        <v>0.64999999999999991</v>
      </c>
      <c r="AB95" s="117">
        <f>-STOA!O95</f>
        <v>-228.87</v>
      </c>
      <c r="AC95">
        <f t="shared" si="3"/>
        <v>10.079649458627321</v>
      </c>
      <c r="AD95">
        <f t="shared" si="4"/>
        <v>392.31130872238833</v>
      </c>
      <c r="AE95">
        <f>'IDT-1'!C95</f>
        <v>0</v>
      </c>
      <c r="AF95" s="26"/>
      <c r="AG95">
        <f t="shared" si="5"/>
        <v>392.31130872238833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8.5169424743892836</v>
      </c>
      <c r="F96">
        <f>GT_Spot!Q96</f>
        <v>0</v>
      </c>
      <c r="G96">
        <f>PPCL_NG!Q96</f>
        <v>16.07</v>
      </c>
      <c r="H96">
        <f>PPCL_Spot!Q96</f>
        <v>10.498250291618064</v>
      </c>
      <c r="I96">
        <f>Bawana_NG!Q96</f>
        <v>49.13000000000001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579.63406791968168</v>
      </c>
      <c r="P96" s="77">
        <v>68.186994711326577</v>
      </c>
      <c r="Q96" s="77">
        <v>18.62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25.22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-156</v>
      </c>
      <c r="AA96" s="117">
        <f>STOA!I96</f>
        <v>0.64999999999999991</v>
      </c>
      <c r="AB96" s="117">
        <f>-STOA!O96</f>
        <v>-228.87</v>
      </c>
      <c r="AC96">
        <f t="shared" si="3"/>
        <v>10.250355986961051</v>
      </c>
      <c r="AD96">
        <f t="shared" si="4"/>
        <v>381.40589941005453</v>
      </c>
      <c r="AE96">
        <f>'IDT-1'!C96</f>
        <v>0</v>
      </c>
      <c r="AF96" s="26"/>
      <c r="AG96">
        <f t="shared" si="5"/>
        <v>381.40589941005453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8.5169424743892836</v>
      </c>
      <c r="F97">
        <f>GT_Spot!Q97</f>
        <v>0</v>
      </c>
      <c r="G97">
        <f>PPCL_NG!Q97</f>
        <v>16.07</v>
      </c>
      <c r="H97">
        <f>PPCL_Spot!Q97</f>
        <v>10.498250291618064</v>
      </c>
      <c r="I97">
        <f>Bawana_NG!Q97</f>
        <v>48.978034352676772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575.41003336057076</v>
      </c>
      <c r="P97" s="77">
        <v>68.186492283950614</v>
      </c>
      <c r="Q97" s="77">
        <v>18.62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25.57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-163.80000000000001</v>
      </c>
      <c r="AA97" s="117">
        <f>STOA!I97</f>
        <v>0.64999999999999991</v>
      </c>
      <c r="AB97" s="117">
        <f>-STOA!O97</f>
        <v>-228.87</v>
      </c>
      <c r="AC97">
        <f t="shared" si="3"/>
        <v>10.284172158456645</v>
      </c>
      <c r="AD97">
        <f t="shared" si="4"/>
        <v>369.54558060474886</v>
      </c>
      <c r="AE97">
        <f>'IDT-1'!C97</f>
        <v>0</v>
      </c>
      <c r="AF97" s="26"/>
      <c r="AG97">
        <f t="shared" si="5"/>
        <v>369.54558060474886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8.5169424743892836</v>
      </c>
      <c r="F98">
        <f>GT_Spot!Q98</f>
        <v>0</v>
      </c>
      <c r="G98">
        <f>PPCL_NG!Q98</f>
        <v>16.07</v>
      </c>
      <c r="H98">
        <f>PPCL_Spot!Q98</f>
        <v>10.498250291618064</v>
      </c>
      <c r="I98">
        <f>Bawana_NG!Q98</f>
        <v>49.13000000000001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575.30371509932866</v>
      </c>
      <c r="P98" s="77">
        <v>68.186492283950614</v>
      </c>
      <c r="Q98" s="77">
        <v>18.62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25.81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-176</v>
      </c>
      <c r="AA98" s="117">
        <f>STOA!I98</f>
        <v>0.64999999999999991</v>
      </c>
      <c r="AB98" s="117">
        <f>-STOA!O98</f>
        <v>-228.87</v>
      </c>
      <c r="AC98">
        <f t="shared" si="3"/>
        <v>10.394999011224941</v>
      </c>
      <c r="AD98">
        <f t="shared" si="4"/>
        <v>357.52040113806163</v>
      </c>
      <c r="AE98">
        <f>'IDT-1'!C98</f>
        <v>0</v>
      </c>
      <c r="AF98" s="26"/>
      <c r="AG98">
        <f t="shared" si="5"/>
        <v>357.52040113806163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0.22043057440067873</v>
      </c>
      <c r="F99">
        <f t="shared" si="6"/>
        <v>0</v>
      </c>
      <c r="G99">
        <f t="shared" si="6"/>
        <v>0.38567999999999986</v>
      </c>
      <c r="H99">
        <f t="shared" si="6"/>
        <v>0.27270640510343697</v>
      </c>
      <c r="I99">
        <f t="shared" si="6"/>
        <v>1.1819473117885313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14.098235971863161</v>
      </c>
      <c r="P99" s="77">
        <f t="shared" si="6"/>
        <v>1.5691434162460525</v>
      </c>
      <c r="Q99" s="77">
        <f t="shared" si="6"/>
        <v>0.38929472130773979</v>
      </c>
      <c r="R99" s="80">
        <f t="shared" si="6"/>
        <v>0.21516937101556721</v>
      </c>
      <c r="S99" s="80">
        <f t="shared" si="6"/>
        <v>0</v>
      </c>
      <c r="T99" s="78">
        <f t="shared" si="6"/>
        <v>0.97031500000000004</v>
      </c>
      <c r="U99" s="78">
        <f t="shared" si="6"/>
        <v>0.67701750000000005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-1.7288925000000002</v>
      </c>
      <c r="AA99" s="117">
        <f t="shared" si="6"/>
        <v>1.6300000000000012E-2</v>
      </c>
      <c r="AB99" s="117">
        <f t="shared" si="6"/>
        <v>-5.3528800000000016</v>
      </c>
      <c r="AC99">
        <f t="shared" si="6"/>
        <v>0.24512649931127825</v>
      </c>
      <c r="AD99">
        <f t="shared" si="6"/>
        <v>12.870471272413894</v>
      </c>
      <c r="AE99">
        <f t="shared" si="6"/>
        <v>-0.41710975</v>
      </c>
      <c r="AG99">
        <f t="shared" si="6"/>
        <v>12.453361522413893</v>
      </c>
      <c r="AI99">
        <f t="shared" si="6"/>
        <v>0</v>
      </c>
      <c r="AJ99">
        <f t="shared" si="6"/>
        <v>0</v>
      </c>
      <c r="AK99">
        <f t="shared" si="6"/>
        <v>0.30896000000000007</v>
      </c>
      <c r="AL99">
        <f t="shared" si="6"/>
        <v>-0.2555</v>
      </c>
      <c r="AM99">
        <f t="shared" si="6"/>
        <v>0</v>
      </c>
      <c r="AN99">
        <f t="shared" si="6"/>
        <v>0</v>
      </c>
      <c r="AO99">
        <f t="shared" si="6"/>
        <v>0.14767000000000002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44614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15.203480931661122</v>
      </c>
      <c r="F3">
        <f>GT_Spot!T3</f>
        <v>0</v>
      </c>
      <c r="G3">
        <f>PPCL_NG!T3</f>
        <v>19.28</v>
      </c>
      <c r="H3">
        <f>PPCL_Spot!T3</f>
        <v>12</v>
      </c>
      <c r="I3">
        <f>Bawana_NG!T3</f>
        <v>52.491513461538453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393.96480424101469</v>
      </c>
      <c r="P3" s="77">
        <v>42.447762845849809</v>
      </c>
      <c r="Q3" s="77">
        <v>10.520000000000001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141.51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</v>
      </c>
      <c r="AA3" s="117">
        <f>STOA!J3</f>
        <v>146.4</v>
      </c>
      <c r="AB3" s="117">
        <f>-STOA!P3</f>
        <v>-200</v>
      </c>
      <c r="AC3">
        <f>SUMIF(B3:AB3,"&gt;0")*$AC$2-SUMIF(B3:AB3,"&lt;0")*($AC$2/(1-$AC$2))+SUMIF(AI3:AR3,"&gt;0")*$AC$2-SUMIF(AI3:AR3,"&lt;0")*($AC$2/(1-$AC$2))</f>
        <v>9.1487325555524102</v>
      </c>
      <c r="AD3">
        <f>SUM(B3:AB3,AI3:AR3)-AC3</f>
        <v>620.66882892451156</v>
      </c>
      <c r="AE3">
        <f>'IDT-1'!F3</f>
        <v>0</v>
      </c>
      <c r="AF3" s="26"/>
      <c r="AG3">
        <f>SUM(AD3:AF3)</f>
        <v>620.66882892451156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19.28</v>
      </c>
      <c r="H4">
        <f>PPCL_Spot!T4</f>
        <v>12</v>
      </c>
      <c r="I4">
        <f>Bawana_NG!T4</f>
        <v>52.739999999999995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393.96538612797315</v>
      </c>
      <c r="P4" s="77">
        <v>42.447762845849809</v>
      </c>
      <c r="Q4" s="77">
        <v>10.520000000000001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141.66999999999999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-14</v>
      </c>
      <c r="AA4" s="117">
        <f>STOA!J4</f>
        <v>146.4</v>
      </c>
      <c r="AB4" s="117">
        <f>-STOA!P4</f>
        <v>-200</v>
      </c>
      <c r="AC4">
        <f t="shared" ref="AC4:AC67" si="0">SUMIF(B4:AB4,"&gt;0")*$AC$2-SUMIF(B4:AB4,"&lt;0")*($AC$2/(1-$AC$2))+SUMIF(AI4:AR4,"&gt;0")*$AC$2-SUMIF(AI4:AR4,"&lt;0")*($AC$2/(1-$AC$2))</f>
        <v>9.2411606681741283</v>
      </c>
      <c r="AD4">
        <f t="shared" ref="AD4:AD67" si="1">SUM(B4:AB4,AI4:AR4)-AC4</f>
        <v>610.99081415277249</v>
      </c>
      <c r="AE4">
        <f>'IDT-1'!F4</f>
        <v>0</v>
      </c>
      <c r="AF4" s="26"/>
      <c r="AG4">
        <f t="shared" ref="AG4:AG67" si="2">SUM(AD4:AF4)</f>
        <v>610.99081415277249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19.28</v>
      </c>
      <c r="H5">
        <f>PPCL_Spot!T5</f>
        <v>12</v>
      </c>
      <c r="I5">
        <f>Bawana_NG!T5</f>
        <v>52.739999999999995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382.52968256614571</v>
      </c>
      <c r="P5" s="77">
        <v>42.447762845849809</v>
      </c>
      <c r="Q5" s="77">
        <v>10.520000000000001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141.84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-16</v>
      </c>
      <c r="AA5" s="117">
        <f>STOA!J5</f>
        <v>146.4</v>
      </c>
      <c r="AB5" s="117">
        <f>-STOA!P5</f>
        <v>-200</v>
      </c>
      <c r="AC5">
        <f t="shared" si="0"/>
        <v>9.1597787318744377</v>
      </c>
      <c r="AD5">
        <f t="shared" si="1"/>
        <v>597.8064925272447</v>
      </c>
      <c r="AE5">
        <f>'IDT-1'!F5</f>
        <v>0</v>
      </c>
      <c r="AF5" s="26"/>
      <c r="AG5">
        <f t="shared" si="2"/>
        <v>597.8064925272447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19.28</v>
      </c>
      <c r="H6">
        <f>PPCL_Spot!T6</f>
        <v>12</v>
      </c>
      <c r="I6">
        <f>Bawana_NG!T6</f>
        <v>52.739999999999995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382.52894889526635</v>
      </c>
      <c r="P6" s="77">
        <v>42.447762845849809</v>
      </c>
      <c r="Q6" s="77">
        <v>10.520000000000001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141.57999999999998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-29</v>
      </c>
      <c r="AA6" s="117">
        <f>STOA!J6</f>
        <v>146.4</v>
      </c>
      <c r="AB6" s="117">
        <f>-STOA!P6</f>
        <v>-200</v>
      </c>
      <c r="AC6">
        <f t="shared" si="0"/>
        <v>9.2728999333592377</v>
      </c>
      <c r="AD6">
        <f t="shared" si="1"/>
        <v>584.43263765488052</v>
      </c>
      <c r="AE6">
        <f>'IDT-1'!F6</f>
        <v>0</v>
      </c>
      <c r="AF6" s="26"/>
      <c r="AG6">
        <f t="shared" si="2"/>
        <v>584.43263765488052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19.28</v>
      </c>
      <c r="H7">
        <f>PPCL_Spot!T7</f>
        <v>12</v>
      </c>
      <c r="I7">
        <f>Bawana_NG!T7</f>
        <v>52.739999999999995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382.52899621301793</v>
      </c>
      <c r="P7" s="77">
        <v>42.447762845849809</v>
      </c>
      <c r="Q7" s="77">
        <v>10.520000000000001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141.57999999999998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-44</v>
      </c>
      <c r="AA7" s="117">
        <f>STOA!J7</f>
        <v>146.4</v>
      </c>
      <c r="AB7" s="117">
        <f>-STOA!P7</f>
        <v>-200</v>
      </c>
      <c r="AC7">
        <f t="shared" si="0"/>
        <v>9.4060722625883812</v>
      </c>
      <c r="AD7">
        <f t="shared" si="1"/>
        <v>569.29951264340286</v>
      </c>
      <c r="AE7">
        <f>'IDT-1'!F7</f>
        <v>0</v>
      </c>
      <c r="AF7" s="26"/>
      <c r="AG7">
        <f t="shared" si="2"/>
        <v>569.29951264340286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19.28</v>
      </c>
      <c r="H8">
        <f>PPCL_Spot!T8</f>
        <v>12</v>
      </c>
      <c r="I8">
        <f>Bawana_NG!T8</f>
        <v>52.739999999999995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382.52909863733447</v>
      </c>
      <c r="P8" s="77">
        <v>42.447762845849809</v>
      </c>
      <c r="Q8" s="77">
        <v>10.520000000000001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141.84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-53</v>
      </c>
      <c r="AA8" s="117">
        <f>STOA!J8</f>
        <v>146.4</v>
      </c>
      <c r="AB8" s="117">
        <f>-STOA!P8</f>
        <v>-200</v>
      </c>
      <c r="AC8">
        <f t="shared" si="0"/>
        <v>9.4882643116221264</v>
      </c>
      <c r="AD8">
        <f t="shared" si="1"/>
        <v>560.47742301868573</v>
      </c>
      <c r="AE8">
        <f>'IDT-1'!F8</f>
        <v>0</v>
      </c>
      <c r="AF8" s="26"/>
      <c r="AG8">
        <f t="shared" si="2"/>
        <v>560.47742301868573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19.28</v>
      </c>
      <c r="H9">
        <f>PPCL_Spot!T9</f>
        <v>12.001935796096145</v>
      </c>
      <c r="I9">
        <f>Bawana_NG!T9</f>
        <v>52.739999999999995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378.22509790926046</v>
      </c>
      <c r="P9" s="77">
        <v>42.447499999999998</v>
      </c>
      <c r="Q9" s="77">
        <v>10.520000000000001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144.32999999999998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-54</v>
      </c>
      <c r="AA9" s="117">
        <f>STOA!J9</f>
        <v>146.4</v>
      </c>
      <c r="AB9" s="117">
        <f>-STOA!P9</f>
        <v>-200</v>
      </c>
      <c r="AC9">
        <f t="shared" si="0"/>
        <v>9.9694909684201818</v>
      </c>
      <c r="AD9">
        <f t="shared" si="1"/>
        <v>502.18386858406012</v>
      </c>
      <c r="AE9">
        <f>'IDT-1'!F9</f>
        <v>0</v>
      </c>
      <c r="AF9" s="26"/>
      <c r="AG9">
        <f t="shared" si="2"/>
        <v>502.18386858406012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19.28</v>
      </c>
      <c r="H10">
        <f>PPCL_Spot!T10</f>
        <v>12</v>
      </c>
      <c r="I10">
        <f>Bawana_NG!T10</f>
        <v>52.739999999999995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378.23380349757315</v>
      </c>
      <c r="P10" s="77">
        <v>42.447499999999998</v>
      </c>
      <c r="Q10" s="77">
        <v>10.520000000000001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144.51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-61</v>
      </c>
      <c r="AA10" s="117">
        <f>STOA!J10</f>
        <v>146.4</v>
      </c>
      <c r="AB10" s="117">
        <f>-STOA!P10</f>
        <v>-200</v>
      </c>
      <c r="AC10">
        <f t="shared" si="0"/>
        <v>9.5449844215263102</v>
      </c>
      <c r="AD10">
        <f t="shared" si="1"/>
        <v>550.79514492317048</v>
      </c>
      <c r="AE10">
        <f>'IDT-1'!F10</f>
        <v>0</v>
      </c>
      <c r="AF10" s="26"/>
      <c r="AG10">
        <f t="shared" si="2"/>
        <v>550.79514492317048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19.28</v>
      </c>
      <c r="H11">
        <f>PPCL_Spot!T11</f>
        <v>12</v>
      </c>
      <c r="I11">
        <f>Bawana_NG!T11</f>
        <v>52.739999999999995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378.73463507532773</v>
      </c>
      <c r="P11" s="77">
        <v>42.447499999999998</v>
      </c>
      <c r="Q11" s="77">
        <v>12.430000000000001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144.25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-68</v>
      </c>
      <c r="AA11" s="117">
        <f>STOA!J11</f>
        <v>146.4</v>
      </c>
      <c r="AB11" s="117">
        <f>-STOA!P11</f>
        <v>-200</v>
      </c>
      <c r="AC11">
        <f t="shared" si="0"/>
        <v>9.6260586320659183</v>
      </c>
      <c r="AD11">
        <f t="shared" si="1"/>
        <v>545.86490229038543</v>
      </c>
      <c r="AE11">
        <f>'IDT-1'!F11</f>
        <v>0</v>
      </c>
      <c r="AF11" s="26"/>
      <c r="AG11">
        <f t="shared" si="2"/>
        <v>545.86490229038543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19.28</v>
      </c>
      <c r="H12">
        <f>PPCL_Spot!T12</f>
        <v>12</v>
      </c>
      <c r="I12">
        <f>Bawana_NG!T12</f>
        <v>52.739999999999995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378.73466433597923</v>
      </c>
      <c r="P12" s="77">
        <v>42.447499999999998</v>
      </c>
      <c r="Q12" s="77">
        <v>12.430000000000001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144.35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-75</v>
      </c>
      <c r="AA12" s="117">
        <f>STOA!J12</f>
        <v>146.4</v>
      </c>
      <c r="AB12" s="117">
        <f>-STOA!P12</f>
        <v>-200</v>
      </c>
      <c r="AC12">
        <f t="shared" si="0"/>
        <v>9.6890857822150203</v>
      </c>
      <c r="AD12">
        <f t="shared" si="1"/>
        <v>538.90190440088793</v>
      </c>
      <c r="AE12">
        <f>'IDT-1'!F12</f>
        <v>0</v>
      </c>
      <c r="AF12" s="26"/>
      <c r="AG12">
        <f t="shared" si="2"/>
        <v>538.90190440088793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19.28</v>
      </c>
      <c r="H13">
        <f>PPCL_Spot!T13</f>
        <v>12</v>
      </c>
      <c r="I13">
        <f>Bawana_NG!T13</f>
        <v>52.739999999999995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378.17914403239132</v>
      </c>
      <c r="P13" s="77">
        <v>43.16</v>
      </c>
      <c r="Q13" s="77">
        <v>12.430000000000001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144.26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-76</v>
      </c>
      <c r="AA13" s="117">
        <f>STOA!J13</f>
        <v>146.4</v>
      </c>
      <c r="AB13" s="117">
        <f>-STOA!P13</f>
        <v>-200</v>
      </c>
      <c r="AC13">
        <f t="shared" si="0"/>
        <v>9.6985533310656393</v>
      </c>
      <c r="AD13">
        <f t="shared" si="1"/>
        <v>537.95941654844921</v>
      </c>
      <c r="AE13">
        <f>'IDT-1'!F13</f>
        <v>0</v>
      </c>
      <c r="AF13" s="26"/>
      <c r="AG13">
        <f t="shared" si="2"/>
        <v>537.95941654844921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19.28</v>
      </c>
      <c r="H14">
        <f>PPCL_Spot!T14</f>
        <v>12</v>
      </c>
      <c r="I14">
        <f>Bawana_NG!T14</f>
        <v>52.739999999999995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377.18994136968087</v>
      </c>
      <c r="P14" s="77">
        <v>43.16</v>
      </c>
      <c r="Q14" s="77">
        <v>12.430000000000001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144.13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-83</v>
      </c>
      <c r="AA14" s="117">
        <f>STOA!J14</f>
        <v>146.4</v>
      </c>
      <c r="AB14" s="117">
        <f>-STOA!P14</f>
        <v>-200</v>
      </c>
      <c r="AC14">
        <f t="shared" si="0"/>
        <v>9.7508512402891547</v>
      </c>
      <c r="AD14">
        <f t="shared" si="1"/>
        <v>529.78791597651525</v>
      </c>
      <c r="AE14">
        <f>'IDT-1'!F14</f>
        <v>0</v>
      </c>
      <c r="AF14" s="26"/>
      <c r="AG14">
        <f t="shared" si="2"/>
        <v>529.78791597651525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19.28</v>
      </c>
      <c r="H15">
        <f>PPCL_Spot!T15</f>
        <v>12.001935796096145</v>
      </c>
      <c r="I15">
        <f>Bawana_NG!T15</f>
        <v>52.739999999999995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374.87367895166847</v>
      </c>
      <c r="P15" s="77">
        <v>43.16</v>
      </c>
      <c r="Q15" s="77">
        <v>12.430000000000001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144.1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-86</v>
      </c>
      <c r="AA15" s="117">
        <f>STOA!J15</f>
        <v>146.35</v>
      </c>
      <c r="AB15" s="117">
        <f>-STOA!P15</f>
        <v>-200</v>
      </c>
      <c r="AC15">
        <f t="shared" si="0"/>
        <v>10.111540649470692</v>
      </c>
      <c r="AD15">
        <f t="shared" si="1"/>
        <v>484.03289994541768</v>
      </c>
      <c r="AE15">
        <f>'IDT-1'!F15</f>
        <v>0</v>
      </c>
      <c r="AF15" s="26"/>
      <c r="AG15">
        <f t="shared" si="2"/>
        <v>484.03289994541768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19.28</v>
      </c>
      <c r="H16">
        <f>PPCL_Spot!T16</f>
        <v>12</v>
      </c>
      <c r="I16">
        <f>Bawana_NG!T16</f>
        <v>52.739999999999995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373.73379372013238</v>
      </c>
      <c r="P16" s="77">
        <v>43.16</v>
      </c>
      <c r="Q16" s="77">
        <v>12.430000000000001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144.03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-92</v>
      </c>
      <c r="AA16" s="117">
        <f>STOA!J16</f>
        <v>146.35</v>
      </c>
      <c r="AB16" s="117">
        <f>-STOA!P16</f>
        <v>-200</v>
      </c>
      <c r="AC16">
        <f t="shared" si="0"/>
        <v>9.799020288672887</v>
      </c>
      <c r="AD16">
        <f t="shared" si="1"/>
        <v>517.13359927858312</v>
      </c>
      <c r="AE16">
        <f>'IDT-1'!F16</f>
        <v>0</v>
      </c>
      <c r="AF16" s="26"/>
      <c r="AG16">
        <f t="shared" si="2"/>
        <v>517.13359927858312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19.28</v>
      </c>
      <c r="H17">
        <f>PPCL_Spot!T17</f>
        <v>12</v>
      </c>
      <c r="I17">
        <f>Bawana_NG!T17</f>
        <v>52.739999999999995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373.98282752483067</v>
      </c>
      <c r="P17" s="77">
        <v>43.16</v>
      </c>
      <c r="Q17" s="77">
        <v>12.430000000000001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144.01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-91</v>
      </c>
      <c r="AA17" s="117">
        <f>STOA!J17</f>
        <v>146.35</v>
      </c>
      <c r="AB17" s="117">
        <f>-STOA!P17</f>
        <v>-200</v>
      </c>
      <c r="AC17">
        <f t="shared" si="0"/>
        <v>9.7921576586320356</v>
      </c>
      <c r="AD17">
        <f t="shared" si="1"/>
        <v>518.36949571332229</v>
      </c>
      <c r="AE17">
        <f>'IDT-1'!F17</f>
        <v>0</v>
      </c>
      <c r="AF17" s="26"/>
      <c r="AG17">
        <f t="shared" si="2"/>
        <v>518.36949571332229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19.28</v>
      </c>
      <c r="H18">
        <f>PPCL_Spot!T18</f>
        <v>12</v>
      </c>
      <c r="I18">
        <f>Bawana_NG!T18</f>
        <v>52.739999999999995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373.98295051857269</v>
      </c>
      <c r="P18" s="77">
        <v>43.16</v>
      </c>
      <c r="Q18" s="77">
        <v>12.430000000000001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143.9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-89</v>
      </c>
      <c r="AA18" s="117">
        <f>STOA!J18</f>
        <v>146.35</v>
      </c>
      <c r="AB18" s="117">
        <f>-STOA!P18</f>
        <v>-200</v>
      </c>
      <c r="AC18">
        <f t="shared" si="0"/>
        <v>9.7734344859325759</v>
      </c>
      <c r="AD18">
        <f t="shared" si="1"/>
        <v>520.27834187976373</v>
      </c>
      <c r="AE18">
        <f>'IDT-1'!F18</f>
        <v>0</v>
      </c>
      <c r="AF18" s="26"/>
      <c r="AG18">
        <f t="shared" si="2"/>
        <v>520.27834187976373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19.28</v>
      </c>
      <c r="H19">
        <f>PPCL_Spot!T19</f>
        <v>12</v>
      </c>
      <c r="I19">
        <f>Bawana_NG!T19</f>
        <v>52.739999999999995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374.84402713014066</v>
      </c>
      <c r="P19" s="77">
        <v>43.16</v>
      </c>
      <c r="Q19" s="77">
        <v>10.520000000000001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110.53999999999999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-82</v>
      </c>
      <c r="AA19" s="117">
        <f>STOA!J19</f>
        <v>146.35</v>
      </c>
      <c r="AB19" s="117">
        <f>-STOA!P19</f>
        <v>-200</v>
      </c>
      <c r="AC19">
        <f t="shared" si="0"/>
        <v>9.4084890674590067</v>
      </c>
      <c r="AD19">
        <f t="shared" si="1"/>
        <v>493.23436390980527</v>
      </c>
      <c r="AE19">
        <f>'IDT-1'!F19</f>
        <v>0</v>
      </c>
      <c r="AF19" s="26"/>
      <c r="AG19">
        <f t="shared" si="2"/>
        <v>493.23436390980527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15.20882584712372</v>
      </c>
      <c r="F20">
        <f>GT_Spot!T20</f>
        <v>0</v>
      </c>
      <c r="G20">
        <f>PPCL_NG!T20</f>
        <v>19.28</v>
      </c>
      <c r="H20">
        <f>PPCL_Spot!T20</f>
        <v>12</v>
      </c>
      <c r="I20">
        <f>Bawana_NG!T20</f>
        <v>52.739999999999995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374.8355374976922</v>
      </c>
      <c r="P20" s="77">
        <v>43.16</v>
      </c>
      <c r="Q20" s="77">
        <v>10.520000000000001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143.68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-74</v>
      </c>
      <c r="AA20" s="117">
        <f>STOA!J20</f>
        <v>146.35</v>
      </c>
      <c r="AB20" s="117">
        <f>-STOA!P20</f>
        <v>-200</v>
      </c>
      <c r="AC20">
        <f t="shared" si="0"/>
        <v>9.6290213385158978</v>
      </c>
      <c r="AD20">
        <f t="shared" si="1"/>
        <v>534.14534200629998</v>
      </c>
      <c r="AE20">
        <f>'IDT-1'!F20</f>
        <v>0</v>
      </c>
      <c r="AF20" s="26"/>
      <c r="AG20">
        <f t="shared" si="2"/>
        <v>534.14534200629998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19.28</v>
      </c>
      <c r="H21">
        <f>PPCL_Spot!T21</f>
        <v>12.001935796096145</v>
      </c>
      <c r="I21">
        <f>Bawana_NG!T21</f>
        <v>52.739999999999995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379.01660426645577</v>
      </c>
      <c r="P21" s="77">
        <v>43.16</v>
      </c>
      <c r="Q21" s="77">
        <v>10.520000000000001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143.44999999999999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-65</v>
      </c>
      <c r="AA21" s="117">
        <f>STOA!J21</f>
        <v>146.35</v>
      </c>
      <c r="AB21" s="117">
        <f>-STOA!P21</f>
        <v>-200</v>
      </c>
      <c r="AC21">
        <f t="shared" si="0"/>
        <v>9.5839046133869044</v>
      </c>
      <c r="AD21">
        <f t="shared" si="1"/>
        <v>547.14346129628859</v>
      </c>
      <c r="AE21">
        <f>'IDT-1'!F21</f>
        <v>0</v>
      </c>
      <c r="AF21" s="26"/>
      <c r="AG21">
        <f t="shared" si="2"/>
        <v>547.14346129628859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19.28</v>
      </c>
      <c r="H22">
        <f>PPCL_Spot!T22</f>
        <v>12</v>
      </c>
      <c r="I22">
        <f>Bawana_NG!T22</f>
        <v>52.739999999999995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383.1936845620146</v>
      </c>
      <c r="P22" s="77">
        <v>43.16</v>
      </c>
      <c r="Q22" s="77">
        <v>10.520000000000001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143.25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-49</v>
      </c>
      <c r="AA22" s="117">
        <f>STOA!J22</f>
        <v>146.35</v>
      </c>
      <c r="AB22" s="117">
        <f>-STOA!P22</f>
        <v>-200</v>
      </c>
      <c r="AC22">
        <f t="shared" si="0"/>
        <v>9.4768358446270522</v>
      </c>
      <c r="AD22">
        <f t="shared" si="1"/>
        <v>567.22567456451122</v>
      </c>
      <c r="AE22">
        <f>'IDT-1'!F22</f>
        <v>0</v>
      </c>
      <c r="AF22" s="26"/>
      <c r="AG22">
        <f t="shared" si="2"/>
        <v>567.22567456451122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19.28</v>
      </c>
      <c r="H23">
        <f>PPCL_Spot!T23</f>
        <v>12.001935796096145</v>
      </c>
      <c r="I23">
        <f>Bawana_NG!T23</f>
        <v>60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417.44815000825429</v>
      </c>
      <c r="P23" s="77">
        <v>43.08</v>
      </c>
      <c r="Q23" s="77">
        <v>6.8584646374216662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109.94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-67</v>
      </c>
      <c r="AA23" s="117">
        <f>STOA!J23</f>
        <v>146.35</v>
      </c>
      <c r="AB23" s="117">
        <f>-STOA!P23</f>
        <v>-200</v>
      </c>
      <c r="AC23">
        <f t="shared" si="0"/>
        <v>9.6758859245123627</v>
      </c>
      <c r="AD23">
        <f t="shared" si="1"/>
        <v>553.48614544892087</v>
      </c>
      <c r="AE23">
        <f>'IDT-1'!F23</f>
        <v>0</v>
      </c>
      <c r="AF23" s="26"/>
      <c r="AG23">
        <f t="shared" si="2"/>
        <v>553.48614544892087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19.28</v>
      </c>
      <c r="H24">
        <f>PPCL_Spot!T24</f>
        <v>12.001935796096145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447.21606702109807</v>
      </c>
      <c r="P24" s="77">
        <v>75.900000000000006</v>
      </c>
      <c r="Q24" s="77">
        <v>22.753766556291389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164.70999999999998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-157</v>
      </c>
      <c r="AA24" s="117">
        <f>STOA!J24</f>
        <v>146.35</v>
      </c>
      <c r="AB24" s="117">
        <f>-STOA!P24</f>
        <v>-200</v>
      </c>
      <c r="AC24">
        <f t="shared" si="0"/>
        <v>11.732025728109019</v>
      </c>
      <c r="AD24">
        <f t="shared" si="1"/>
        <v>604.28322457703769</v>
      </c>
      <c r="AE24">
        <f>'IDT-1'!F24</f>
        <v>0</v>
      </c>
      <c r="AF24" s="26"/>
      <c r="AG24">
        <f t="shared" si="2"/>
        <v>604.28322457703769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19.28</v>
      </c>
      <c r="H25">
        <f>PPCL_Spot!T25</f>
        <v>12.001935796096145</v>
      </c>
      <c r="I25">
        <f>Bawana_NG!T25</f>
        <v>65.877270128040436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455.41905424324773</v>
      </c>
      <c r="P25" s="77">
        <v>74.947126591013657</v>
      </c>
      <c r="Q25" s="77">
        <v>21.309999999999995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183.08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-144</v>
      </c>
      <c r="AA25" s="117">
        <f>STOA!J25</f>
        <v>146.35</v>
      </c>
      <c r="AB25" s="117">
        <f>-STOA!P25</f>
        <v>-200</v>
      </c>
      <c r="AC25">
        <f t="shared" si="0"/>
        <v>11.79660190330771</v>
      </c>
      <c r="AD25">
        <f t="shared" si="1"/>
        <v>637.67226578675138</v>
      </c>
      <c r="AE25">
        <f>'IDT-1'!F25</f>
        <v>0</v>
      </c>
      <c r="AF25" s="26"/>
      <c r="AG25">
        <f t="shared" si="2"/>
        <v>637.67226578675138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19.28</v>
      </c>
      <c r="H26">
        <f>PPCL_Spot!T26</f>
        <v>12.001935796096145</v>
      </c>
      <c r="I26">
        <f>Bawana_NG!T26</f>
        <v>66.29000000000002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578.06176056276104</v>
      </c>
      <c r="P26" s="77">
        <v>74.947126591013657</v>
      </c>
      <c r="Q26" s="77">
        <v>21.309999999999995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228.49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-281</v>
      </c>
      <c r="AA26" s="117">
        <f>STOA!J26</f>
        <v>146.35</v>
      </c>
      <c r="AB26" s="117">
        <f>-STOA!P26</f>
        <v>-200</v>
      </c>
      <c r="AC26">
        <f t="shared" si="0"/>
        <v>14.49540121233343</v>
      </c>
      <c r="AD26">
        <f t="shared" si="1"/>
        <v>666.43890266919857</v>
      </c>
      <c r="AE26">
        <f>'IDT-1'!F26</f>
        <v>0</v>
      </c>
      <c r="AF26" s="26"/>
      <c r="AG26">
        <f t="shared" si="2"/>
        <v>666.43890266919857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19.28</v>
      </c>
      <c r="H27">
        <f>PPCL_Spot!T27</f>
        <v>12</v>
      </c>
      <c r="I27">
        <f>Bawana_NG!T27</f>
        <v>66.289999999999992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640.45724317890654</v>
      </c>
      <c r="P27" s="77">
        <v>74.947126591013657</v>
      </c>
      <c r="Q27" s="77">
        <v>21.309999999999995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162.01000000000002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146.43</v>
      </c>
      <c r="AB27" s="117">
        <f>-STOA!P27</f>
        <v>-200</v>
      </c>
      <c r="AC27">
        <f t="shared" si="0"/>
        <v>12.09856250344591</v>
      </c>
      <c r="AD27">
        <f t="shared" si="1"/>
        <v>930.82928819813537</v>
      </c>
      <c r="AE27">
        <f>'IDT-1'!F27</f>
        <v>-221.00200000000001</v>
      </c>
      <c r="AF27" s="26"/>
      <c r="AG27">
        <f t="shared" si="2"/>
        <v>709.82728819813542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19.28</v>
      </c>
      <c r="H28">
        <f>PPCL_Spot!T28</f>
        <v>12.001935796096145</v>
      </c>
      <c r="I28">
        <f>Bawana_NG!T28</f>
        <v>66.082801398101623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647.19933297081866</v>
      </c>
      <c r="P28" s="77">
        <v>74.947126591013657</v>
      </c>
      <c r="Q28" s="77">
        <v>21.309999999999995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195.01999999999998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146.43</v>
      </c>
      <c r="AB28" s="117">
        <f>-STOA!P28</f>
        <v>-200</v>
      </c>
      <c r="AC28">
        <f t="shared" si="0"/>
        <v>12.313402668090747</v>
      </c>
      <c r="AD28">
        <f t="shared" si="1"/>
        <v>985.16127501960045</v>
      </c>
      <c r="AE28">
        <f>'IDT-1'!F28</f>
        <v>-161.91399999999999</v>
      </c>
      <c r="AF28" s="26"/>
      <c r="AG28">
        <f t="shared" si="2"/>
        <v>823.24727501960047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12.886916602907421</v>
      </c>
      <c r="F29">
        <f>GT_Spot!T29</f>
        <v>0</v>
      </c>
      <c r="G29">
        <f>PPCL_NG!T29</f>
        <v>19.28</v>
      </c>
      <c r="H29">
        <f>PPCL_Spot!T29</f>
        <v>12.002000333388899</v>
      </c>
      <c r="I29">
        <f>Bawana_NG!T29</f>
        <v>65.667280857935481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670.31777416382613</v>
      </c>
      <c r="P29" s="77">
        <v>74.947126591013657</v>
      </c>
      <c r="Q29" s="77">
        <v>21.309999999999995</v>
      </c>
      <c r="R29" s="80">
        <v>0</v>
      </c>
      <c r="S29" s="80">
        <v>0</v>
      </c>
      <c r="T29" s="78">
        <f>SUMPRODUCT(LTA!F29:AJ29,LTA!F$101:AJ$101,LTA!F$105:AJ$105)</f>
        <v>0.02</v>
      </c>
      <c r="U29" s="78">
        <f>SUMPRODUCT(LTA!F29:AJ29,LTA!F$102:AJ$102,LTA!F$105:AJ$105)</f>
        <v>194.86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146.43</v>
      </c>
      <c r="AB29" s="117">
        <f>-STOA!P29</f>
        <v>-200</v>
      </c>
      <c r="AC29">
        <f t="shared" si="0"/>
        <v>12.491571171670897</v>
      </c>
      <c r="AD29">
        <f t="shared" si="1"/>
        <v>1005.2295273774008</v>
      </c>
      <c r="AE29">
        <f>'IDT-1'!F29</f>
        <v>-127.637</v>
      </c>
      <c r="AF29" s="26"/>
      <c r="AG29">
        <f t="shared" si="2"/>
        <v>877.59252737740076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12.886916602907421</v>
      </c>
      <c r="F30">
        <f>GT_Spot!T30</f>
        <v>0</v>
      </c>
      <c r="G30">
        <f>PPCL_NG!T30</f>
        <v>19.28</v>
      </c>
      <c r="H30">
        <f>PPCL_Spot!T30</f>
        <v>12</v>
      </c>
      <c r="I30">
        <f>Bawana_NG!T30</f>
        <v>65.667280857935481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697.69593984398512</v>
      </c>
      <c r="P30" s="77">
        <v>74.947126591013657</v>
      </c>
      <c r="Q30" s="77">
        <v>21.309999999999995</v>
      </c>
      <c r="R30" s="80">
        <v>1.92</v>
      </c>
      <c r="S30" s="80">
        <v>0</v>
      </c>
      <c r="T30" s="78">
        <f>SUMPRODUCT(LTA!F30:AJ30,LTA!F$101:AJ$101,LTA!F$105:AJ$105)</f>
        <v>0.04</v>
      </c>
      <c r="U30" s="78">
        <f>SUMPRODUCT(LTA!F30:AJ30,LTA!F$102:AJ$102,LTA!F$105:AJ$105)</f>
        <v>195.07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146.43</v>
      </c>
      <c r="AB30" s="117">
        <f>-STOA!P30</f>
        <v>-200</v>
      </c>
      <c r="AC30">
        <f t="shared" si="0"/>
        <v>12.75140142672247</v>
      </c>
      <c r="AD30">
        <f t="shared" si="1"/>
        <v>1034.4958624691192</v>
      </c>
      <c r="AE30">
        <f>'IDT-1'!F30</f>
        <v>-83.956999999999994</v>
      </c>
      <c r="AF30" s="26"/>
      <c r="AG30">
        <f t="shared" si="2"/>
        <v>950.53886246911918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12.886916602907421</v>
      </c>
      <c r="F31">
        <f>GT_Spot!T31</f>
        <v>0</v>
      </c>
      <c r="G31">
        <f>PPCL_NG!T31</f>
        <v>19.28</v>
      </c>
      <c r="H31">
        <f>PPCL_Spot!T31</f>
        <v>12</v>
      </c>
      <c r="I31">
        <f>Bawana_NG!T31</f>
        <v>65.247302381346131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717.71132781230915</v>
      </c>
      <c r="P31" s="77">
        <v>74.947126591013657</v>
      </c>
      <c r="Q31" s="77">
        <v>21.309999999999995</v>
      </c>
      <c r="R31" s="80">
        <v>8.41</v>
      </c>
      <c r="S31" s="80">
        <v>0</v>
      </c>
      <c r="T31" s="78">
        <f>SUMPRODUCT(LTA!F31:AJ31,LTA!F$101:AJ$101,LTA!F$105:AJ$105)</f>
        <v>0.15</v>
      </c>
      <c r="U31" s="78">
        <f>SUMPRODUCT(LTA!F31:AJ31,LTA!F$102:AJ$102,LTA!F$105:AJ$105)</f>
        <v>199.47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146.48000000000002</v>
      </c>
      <c r="AB31" s="117">
        <f>-STOA!P31</f>
        <v>-200</v>
      </c>
      <c r="AC31">
        <f t="shared" si="0"/>
        <v>13.021081030249736</v>
      </c>
      <c r="AD31">
        <f t="shared" si="1"/>
        <v>1064.8715923573266</v>
      </c>
      <c r="AE31">
        <f>'IDT-1'!F31</f>
        <v>-42.026000000000003</v>
      </c>
      <c r="AF31" s="26"/>
      <c r="AG31">
        <f t="shared" si="2"/>
        <v>1022.8455923573266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15.203480931661122</v>
      </c>
      <c r="F32">
        <f>GT_Spot!T32</f>
        <v>0</v>
      </c>
      <c r="G32">
        <f>PPCL_NG!T32</f>
        <v>19.28</v>
      </c>
      <c r="H32">
        <f>PPCL_Spot!T32</f>
        <v>12</v>
      </c>
      <c r="I32">
        <f>Bawana_NG!T32</f>
        <v>65.667280857935481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706.27504855790903</v>
      </c>
      <c r="P32" s="77">
        <v>74.947126591013657</v>
      </c>
      <c r="Q32" s="77">
        <v>21.309999999999995</v>
      </c>
      <c r="R32" s="80">
        <v>16.297583395107488</v>
      </c>
      <c r="S32" s="80">
        <v>0</v>
      </c>
      <c r="T32" s="78">
        <f>SUMPRODUCT(LTA!F32:AJ32,LTA!F$101:AJ$101,LTA!F$105:AJ$105)</f>
        <v>0.63</v>
      </c>
      <c r="U32" s="78">
        <f>SUMPRODUCT(LTA!F32:AJ32,LTA!F$102:AJ$102,LTA!F$105:AJ$105)</f>
        <v>183.55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146.48000000000002</v>
      </c>
      <c r="AB32" s="117">
        <f>-STOA!P32</f>
        <v>-200</v>
      </c>
      <c r="AC32">
        <f t="shared" si="0"/>
        <v>12.87806208337498</v>
      </c>
      <c r="AD32">
        <f t="shared" si="1"/>
        <v>1048.7624582502517</v>
      </c>
      <c r="AE32">
        <f>'IDT-1'!F32</f>
        <v>-7.3999999999999996E-2</v>
      </c>
      <c r="AF32" s="26"/>
      <c r="AG32">
        <f t="shared" si="2"/>
        <v>1048.6884582502516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19.28</v>
      </c>
      <c r="H33">
        <f>PPCL_Spot!T33</f>
        <v>12.001935796096145</v>
      </c>
      <c r="I33">
        <f>Bawana_NG!T33</f>
        <v>65.260000000000005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706.00099484842815</v>
      </c>
      <c r="P33" s="77">
        <v>74.947126591013657</v>
      </c>
      <c r="Q33" s="77">
        <v>21.309999999999995</v>
      </c>
      <c r="R33" s="80">
        <v>19.7</v>
      </c>
      <c r="S33" s="80">
        <v>0</v>
      </c>
      <c r="T33" s="78">
        <f>SUMPRODUCT(LTA!F33:AJ33,LTA!F$101:AJ$101,LTA!F$105:AJ$105)</f>
        <v>1.71</v>
      </c>
      <c r="U33" s="78">
        <f>SUMPRODUCT(LTA!F33:AJ33,LTA!F$102:AJ$102,LTA!F$105:AJ$105)</f>
        <v>248.59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146.48000000000002</v>
      </c>
      <c r="AB33" s="117">
        <f>-STOA!P33</f>
        <v>-200</v>
      </c>
      <c r="AC33">
        <f t="shared" si="0"/>
        <v>13.483880640310417</v>
      </c>
      <c r="AD33">
        <f t="shared" si="1"/>
        <v>1116.9996575268888</v>
      </c>
      <c r="AE33">
        <f>'IDT-1'!F33</f>
        <v>0</v>
      </c>
      <c r="AF33" s="26"/>
      <c r="AG33">
        <f t="shared" si="2"/>
        <v>1116.9996575268888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19.28</v>
      </c>
      <c r="H34">
        <f>PPCL_Spot!T34</f>
        <v>12</v>
      </c>
      <c r="I34">
        <f>Bawana_NG!T34</f>
        <v>65.260000000000005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706.26478138650373</v>
      </c>
      <c r="P34" s="77">
        <v>74.947126591013657</v>
      </c>
      <c r="Q34" s="77">
        <v>21.309999999999995</v>
      </c>
      <c r="R34" s="80">
        <v>19.7</v>
      </c>
      <c r="S34" s="80">
        <v>0</v>
      </c>
      <c r="T34" s="78">
        <f>SUMPRODUCT(LTA!F34:AJ34,LTA!F$101:AJ$101,LTA!F$105:AJ$105)</f>
        <v>4.41</v>
      </c>
      <c r="U34" s="78">
        <f>SUMPRODUCT(LTA!F34:AJ34,LTA!F$102:AJ$102,LTA!F$105:AJ$105)</f>
        <v>260.11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146.48000000000002</v>
      </c>
      <c r="AB34" s="117">
        <f>-STOA!P34</f>
        <v>-200</v>
      </c>
      <c r="AC34">
        <f t="shared" si="0"/>
        <v>13.611320926839836</v>
      </c>
      <c r="AD34">
        <f t="shared" si="1"/>
        <v>1131.3540679823386</v>
      </c>
      <c r="AE34">
        <f>'IDT-1'!F34</f>
        <v>0</v>
      </c>
      <c r="AF34" s="26"/>
      <c r="AG34">
        <f t="shared" si="2"/>
        <v>1131.3540679823386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15.203480931661122</v>
      </c>
      <c r="F35">
        <f>GT_Spot!T35</f>
        <v>0</v>
      </c>
      <c r="G35">
        <f>PPCL_NG!T35</f>
        <v>19.28</v>
      </c>
      <c r="H35">
        <f>PPCL_Spot!T35</f>
        <v>12</v>
      </c>
      <c r="I35">
        <f>Bawana_NG!T35</f>
        <v>68.72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704.00547090450391</v>
      </c>
      <c r="P35" s="77">
        <v>74.947126591013657</v>
      </c>
      <c r="Q35" s="77">
        <v>21.309999999999995</v>
      </c>
      <c r="R35" s="80">
        <v>19.700000000000003</v>
      </c>
      <c r="S35" s="80">
        <v>0</v>
      </c>
      <c r="T35" s="78">
        <f>SUMPRODUCT(LTA!F35:AJ35,LTA!F$101:AJ$101,LTA!F$105:AJ$105)</f>
        <v>8.42</v>
      </c>
      <c r="U35" s="78">
        <f>SUMPRODUCT(LTA!F35:AJ35,LTA!F$102:AJ$102,LTA!F$105:AJ$105)</f>
        <v>269.89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146.46</v>
      </c>
      <c r="AB35" s="117">
        <f>-STOA!P35</f>
        <v>-200</v>
      </c>
      <c r="AC35">
        <f t="shared" si="0"/>
        <v>13.743062994598239</v>
      </c>
      <c r="AD35">
        <f t="shared" si="1"/>
        <v>1146.1930154325805</v>
      </c>
      <c r="AE35">
        <f>'IDT-1'!F35</f>
        <v>0</v>
      </c>
      <c r="AF35" s="26"/>
      <c r="AG35">
        <f t="shared" si="2"/>
        <v>1146.1930154325805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15.203480931661122</v>
      </c>
      <c r="F36">
        <f>GT_Spot!T36</f>
        <v>0</v>
      </c>
      <c r="G36">
        <f>PPCL_NG!T36</f>
        <v>19.28</v>
      </c>
      <c r="H36">
        <f>PPCL_Spot!T36</f>
        <v>12</v>
      </c>
      <c r="I36">
        <f>Bawana_NG!T36</f>
        <v>69.159999999999982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699.84354144970382</v>
      </c>
      <c r="P36" s="77">
        <v>74.947126591013657</v>
      </c>
      <c r="Q36" s="77">
        <v>21.309999999999995</v>
      </c>
      <c r="R36" s="80">
        <v>19.700000000000003</v>
      </c>
      <c r="S36" s="80">
        <v>0</v>
      </c>
      <c r="T36" s="78">
        <f>SUMPRODUCT(LTA!F36:AJ36,LTA!F$101:AJ$101,LTA!F$105:AJ$105)</f>
        <v>13.16</v>
      </c>
      <c r="U36" s="78">
        <f>SUMPRODUCT(LTA!F36:AJ36,LTA!F$102:AJ$102,LTA!F$105:AJ$105)</f>
        <v>280.46000000000004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146.46</v>
      </c>
      <c r="AB36" s="117">
        <f>-STOA!P36</f>
        <v>-200</v>
      </c>
      <c r="AC36">
        <f t="shared" si="0"/>
        <v>13.845038015395996</v>
      </c>
      <c r="AD36">
        <f t="shared" si="1"/>
        <v>1157.6791109569824</v>
      </c>
      <c r="AE36">
        <f>'IDT-1'!F36</f>
        <v>0</v>
      </c>
      <c r="AF36" s="26"/>
      <c r="AG36">
        <f t="shared" si="2"/>
        <v>1157.6791109569824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12.33211009174312</v>
      </c>
      <c r="F37">
        <f>GT_Spot!T37</f>
        <v>0</v>
      </c>
      <c r="G37">
        <f>PPCL_NG!T37</f>
        <v>19.28</v>
      </c>
      <c r="H37">
        <f>PPCL_Spot!T37</f>
        <v>12.002000333388899</v>
      </c>
      <c r="I37">
        <f>Bawana_NG!T37</f>
        <v>68.5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685.60152544797438</v>
      </c>
      <c r="P37" s="77">
        <v>74.947126591013657</v>
      </c>
      <c r="Q37" s="77">
        <v>21.309999999999995</v>
      </c>
      <c r="R37" s="80">
        <v>19.700000000000003</v>
      </c>
      <c r="S37" s="80">
        <v>0</v>
      </c>
      <c r="T37" s="78">
        <f>SUMPRODUCT(LTA!F37:AJ37,LTA!F$101:AJ$101,LTA!F$105:AJ$105)</f>
        <v>18.46</v>
      </c>
      <c r="U37" s="78">
        <f>SUMPRODUCT(LTA!F37:AJ37,LTA!F$102:AJ$102,LTA!F$105:AJ$105)</f>
        <v>289.43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146.46</v>
      </c>
      <c r="AB37" s="117">
        <f>-STOA!P37</f>
        <v>-200</v>
      </c>
      <c r="AC37">
        <f t="shared" si="0"/>
        <v>14.080569639789184</v>
      </c>
      <c r="AD37">
        <f t="shared" si="1"/>
        <v>1123.942192824331</v>
      </c>
      <c r="AE37">
        <f>'IDT-1'!F37</f>
        <v>0</v>
      </c>
      <c r="AF37" s="26"/>
      <c r="AG37">
        <f t="shared" si="2"/>
        <v>1123.942192824331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12.33211009174312</v>
      </c>
      <c r="F38">
        <f>GT_Spot!T38</f>
        <v>0</v>
      </c>
      <c r="G38">
        <f>PPCL_NG!T38</f>
        <v>19.28</v>
      </c>
      <c r="H38">
        <f>PPCL_Spot!T38</f>
        <v>12.002000333388899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672.24279366145379</v>
      </c>
      <c r="P38" s="77">
        <v>74.947126591013657</v>
      </c>
      <c r="Q38" s="77">
        <v>21.309999999999995</v>
      </c>
      <c r="R38" s="80">
        <v>19.700000000000003</v>
      </c>
      <c r="S38" s="80">
        <v>0</v>
      </c>
      <c r="T38" s="78">
        <f>SUMPRODUCT(LTA!F38:AJ38,LTA!F$101:AJ$101,LTA!F$105:AJ$105)</f>
        <v>23.93</v>
      </c>
      <c r="U38" s="78">
        <f>SUMPRODUCT(LTA!F38:AJ38,LTA!F$102:AJ$102,LTA!F$105:AJ$105)</f>
        <v>298.2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146.46</v>
      </c>
      <c r="AB38" s="117">
        <f>-STOA!P38</f>
        <v>-200</v>
      </c>
      <c r="AC38">
        <f t="shared" si="0"/>
        <v>13.831660974401942</v>
      </c>
      <c r="AD38">
        <f t="shared" si="1"/>
        <v>1156.1723697031975</v>
      </c>
      <c r="AE38">
        <f>'IDT-1'!F38</f>
        <v>0</v>
      </c>
      <c r="AF38" s="26"/>
      <c r="AG38">
        <f t="shared" si="2"/>
        <v>1156.1723697031975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12.238685015290519</v>
      </c>
      <c r="F39">
        <f>GT_Spot!T39</f>
        <v>0</v>
      </c>
      <c r="G39">
        <f>PPCL_NG!T39</f>
        <v>19.28</v>
      </c>
      <c r="H39">
        <f>PPCL_Spot!T39</f>
        <v>11.999999999999998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655.71195063889013</v>
      </c>
      <c r="P39" s="77">
        <v>74.947126591013657</v>
      </c>
      <c r="Q39" s="77">
        <v>21.309999999999995</v>
      </c>
      <c r="R39" s="80">
        <v>19.700000000000003</v>
      </c>
      <c r="S39" s="80">
        <v>0</v>
      </c>
      <c r="T39" s="78">
        <f>SUMPRODUCT(LTA!F39:AJ39,LTA!F$101:AJ$101,LTA!F$105:AJ$105)</f>
        <v>29.27</v>
      </c>
      <c r="U39" s="78">
        <f>SUMPRODUCT(LTA!F39:AJ39,LTA!F$102:AJ$102,LTA!F$105:AJ$105)</f>
        <v>315.55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175.4</v>
      </c>
      <c r="AB39" s="117">
        <f>-STOA!P39</f>
        <v>-200</v>
      </c>
      <c r="AC39">
        <f t="shared" si="0"/>
        <v>14.139693812196777</v>
      </c>
      <c r="AD39">
        <f t="shared" si="1"/>
        <v>1190.8680684329977</v>
      </c>
      <c r="AE39">
        <f>'IDT-1'!F39</f>
        <v>0</v>
      </c>
      <c r="AF39" s="26"/>
      <c r="AG39">
        <f t="shared" si="2"/>
        <v>1190.8680684329977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12.238685015290519</v>
      </c>
      <c r="F40">
        <f>GT_Spot!T40</f>
        <v>0</v>
      </c>
      <c r="G40">
        <f>PPCL_NG!T40</f>
        <v>19.28</v>
      </c>
      <c r="H40">
        <f>PPCL_Spot!T40</f>
        <v>11.99793139113946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660.62924663575996</v>
      </c>
      <c r="P40" s="77">
        <v>74.947126591013657</v>
      </c>
      <c r="Q40" s="77">
        <v>21.309999999999995</v>
      </c>
      <c r="R40" s="80">
        <v>19.700000000000003</v>
      </c>
      <c r="S40" s="80">
        <v>0</v>
      </c>
      <c r="T40" s="78">
        <f>SUMPRODUCT(LTA!F40:AJ40,LTA!F$101:AJ$101,LTA!F$105:AJ$105)</f>
        <v>34.46</v>
      </c>
      <c r="U40" s="78">
        <f>SUMPRODUCT(LTA!F40:AJ40,LTA!F$102:AJ$102,LTA!F$105:AJ$105)</f>
        <v>324.22000000000003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17.36</v>
      </c>
      <c r="Z40" s="75">
        <f>IEX!P40</f>
        <v>0</v>
      </c>
      <c r="AA40" s="117">
        <f>STOA!J40</f>
        <v>175.4</v>
      </c>
      <c r="AB40" s="117">
        <f>-STOA!P40</f>
        <v>-200</v>
      </c>
      <c r="AC40">
        <f t="shared" si="0"/>
        <v>14.457683813211256</v>
      </c>
      <c r="AD40">
        <f t="shared" si="1"/>
        <v>1226.6853058199922</v>
      </c>
      <c r="AE40">
        <f>'IDT-1'!F40</f>
        <v>0</v>
      </c>
      <c r="AF40" s="26"/>
      <c r="AG40">
        <f t="shared" si="2"/>
        <v>1226.6853058199922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11.922451646628332</v>
      </c>
      <c r="F41">
        <f>GT_Spot!T41</f>
        <v>0</v>
      </c>
      <c r="G41">
        <f>PPCL_NG!T41</f>
        <v>19.28</v>
      </c>
      <c r="H41">
        <f>PPCL_Spot!T41</f>
        <v>12.002000333388899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657.93151005656</v>
      </c>
      <c r="P41" s="77">
        <v>74.947126591013657</v>
      </c>
      <c r="Q41" s="77">
        <v>21.309999999999995</v>
      </c>
      <c r="R41" s="80">
        <v>19.700000000000003</v>
      </c>
      <c r="S41" s="80">
        <v>0</v>
      </c>
      <c r="T41" s="78">
        <f>SUMPRODUCT(LTA!F41:AJ41,LTA!F$101:AJ$101,LTA!F$105:AJ$105)</f>
        <v>39.49</v>
      </c>
      <c r="U41" s="78">
        <f>SUMPRODUCT(LTA!F41:AJ41,LTA!F$102:AJ$102,LTA!F$105:AJ$105)</f>
        <v>331.66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57.88</v>
      </c>
      <c r="Z41" s="75">
        <f>IEX!P41</f>
        <v>0</v>
      </c>
      <c r="AA41" s="117">
        <f>STOA!J41</f>
        <v>175.4</v>
      </c>
      <c r="AB41" s="117">
        <f>-STOA!P41</f>
        <v>-200</v>
      </c>
      <c r="AC41">
        <f t="shared" si="0"/>
        <v>14.897508684361867</v>
      </c>
      <c r="AD41">
        <f t="shared" si="1"/>
        <v>1276.2255799432294</v>
      </c>
      <c r="AE41">
        <f>'IDT-1'!F41</f>
        <v>0</v>
      </c>
      <c r="AF41" s="26"/>
      <c r="AG41">
        <f t="shared" si="2"/>
        <v>1276.2255799432294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11.922451646628332</v>
      </c>
      <c r="F42">
        <f>GT_Spot!T42</f>
        <v>0</v>
      </c>
      <c r="G42">
        <f>PPCL_NG!T42</f>
        <v>19.28</v>
      </c>
      <c r="H42">
        <f>PPCL_Spot!T42</f>
        <v>12.002000333388899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639.57222713535998</v>
      </c>
      <c r="P42" s="77">
        <v>74.947126591013657</v>
      </c>
      <c r="Q42" s="77">
        <v>21.309999999999995</v>
      </c>
      <c r="R42" s="80">
        <v>19.700000000000003</v>
      </c>
      <c r="S42" s="80">
        <v>0</v>
      </c>
      <c r="T42" s="78">
        <f>SUMPRODUCT(LTA!F42:AJ42,LTA!F$101:AJ$101,LTA!F$105:AJ$105)</f>
        <v>44.09</v>
      </c>
      <c r="U42" s="78">
        <f>SUMPRODUCT(LTA!F42:AJ42,LTA!F$102:AJ$102,LTA!F$105:AJ$105)</f>
        <v>338.46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64.63</v>
      </c>
      <c r="Z42" s="75">
        <f>IEX!P42</f>
        <v>0</v>
      </c>
      <c r="AA42" s="117">
        <f>STOA!J42</f>
        <v>175.4</v>
      </c>
      <c r="AB42" s="117">
        <f>-STOA!P42</f>
        <v>-200</v>
      </c>
      <c r="AC42">
        <f t="shared" si="0"/>
        <v>14.895666994655306</v>
      </c>
      <c r="AD42">
        <f t="shared" si="1"/>
        <v>1276.0181387117357</v>
      </c>
      <c r="AE42">
        <f>'IDT-1'!F42</f>
        <v>0</v>
      </c>
      <c r="AF42" s="26"/>
      <c r="AG42">
        <f t="shared" si="2"/>
        <v>1276.0181387117357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12.238685015290519</v>
      </c>
      <c r="F43">
        <f>GT_Spot!T43</f>
        <v>0</v>
      </c>
      <c r="G43">
        <f>PPCL_NG!T43</f>
        <v>19.28</v>
      </c>
      <c r="H43">
        <f>PPCL_Spot!T43</f>
        <v>12.002000333388899</v>
      </c>
      <c r="I43">
        <f>Bawana_NG!T43</f>
        <v>68.287259410867648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630.2344439424902</v>
      </c>
      <c r="P43" s="77">
        <v>74.947126591013657</v>
      </c>
      <c r="Q43" s="77">
        <v>21.309999999999995</v>
      </c>
      <c r="R43" s="80">
        <v>19.700000000000003</v>
      </c>
      <c r="S43" s="80">
        <v>0</v>
      </c>
      <c r="T43" s="78">
        <f>SUMPRODUCT(LTA!F43:AJ43,LTA!F$101:AJ$101,LTA!F$105:AJ$105)</f>
        <v>45.269999999999996</v>
      </c>
      <c r="U43" s="78">
        <f>SUMPRODUCT(LTA!F43:AJ43,LTA!F$102:AJ$102,LTA!F$105:AJ$105)</f>
        <v>310.95000000000005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327.97</v>
      </c>
      <c r="AB43" s="117">
        <f>-STOA!P43</f>
        <v>-200</v>
      </c>
      <c r="AC43">
        <f t="shared" si="0"/>
        <v>15.790799615127678</v>
      </c>
      <c r="AD43">
        <f t="shared" si="1"/>
        <v>1276.3987156779231</v>
      </c>
      <c r="AE43">
        <f>'IDT-1'!F43</f>
        <v>-17.137</v>
      </c>
      <c r="AF43" s="26"/>
      <c r="AG43">
        <f t="shared" si="2"/>
        <v>1259.2617156779231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12.238685015290519</v>
      </c>
      <c r="F44">
        <f>GT_Spot!T44</f>
        <v>0</v>
      </c>
      <c r="G44">
        <f>PPCL_NG!T44</f>
        <v>19.28</v>
      </c>
      <c r="H44">
        <f>PPCL_Spot!T44</f>
        <v>12.002000333388899</v>
      </c>
      <c r="I44">
        <f>Bawana_NG!T44</f>
        <v>69.387204270749379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622.17791400079489</v>
      </c>
      <c r="P44" s="77">
        <v>74.947126591013657</v>
      </c>
      <c r="Q44" s="77">
        <v>21.309999999999995</v>
      </c>
      <c r="R44" s="80">
        <v>19.700000000000003</v>
      </c>
      <c r="S44" s="80">
        <v>0</v>
      </c>
      <c r="T44" s="78">
        <f>SUMPRODUCT(LTA!F44:AJ44,LTA!F$101:AJ$101,LTA!F$105:AJ$105)</f>
        <v>46.03</v>
      </c>
      <c r="U44" s="78">
        <f>SUMPRODUCT(LTA!F44:AJ44,LTA!F$102:AJ$102,LTA!F$105:AJ$105)</f>
        <v>315.68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343.6</v>
      </c>
      <c r="AB44" s="117">
        <f>-STOA!P44</f>
        <v>-200</v>
      </c>
      <c r="AC44">
        <f t="shared" si="0"/>
        <v>15.471531290297955</v>
      </c>
      <c r="AD44">
        <f t="shared" si="1"/>
        <v>1340.8813989209395</v>
      </c>
      <c r="AE44">
        <f>'IDT-1'!F44</f>
        <v>-31.324000000000002</v>
      </c>
      <c r="AF44" s="26"/>
      <c r="AG44">
        <f t="shared" si="2"/>
        <v>1309.5573989209395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12.238685015290519</v>
      </c>
      <c r="F45">
        <f>GT_Spot!T45</f>
        <v>0</v>
      </c>
      <c r="G45">
        <f>PPCL_NG!T45</f>
        <v>19.28</v>
      </c>
      <c r="H45">
        <f>PPCL_Spot!T45</f>
        <v>11.999999999999998</v>
      </c>
      <c r="I45">
        <f>Bawana_NG!T45</f>
        <v>69.387204270749379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609.64489036263581</v>
      </c>
      <c r="P45" s="77">
        <v>74.947126591013657</v>
      </c>
      <c r="Q45" s="77">
        <v>21.309999999999995</v>
      </c>
      <c r="R45" s="80">
        <v>19.700000000000003</v>
      </c>
      <c r="S45" s="80">
        <v>0</v>
      </c>
      <c r="T45" s="78">
        <f>SUMPRODUCT(LTA!F45:AJ45,LTA!F$101:AJ$101,LTA!F$105:AJ$105)</f>
        <v>46.769999999999996</v>
      </c>
      <c r="U45" s="78">
        <f>SUMPRODUCT(LTA!F45:AJ45,LTA!F$102:AJ$102,LTA!F$105:AJ$105)</f>
        <v>319.45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358.57</v>
      </c>
      <c r="AB45" s="117">
        <f>-STOA!P45</f>
        <v>-200</v>
      </c>
      <c r="AC45">
        <f t="shared" si="0"/>
        <v>15.53264707934833</v>
      </c>
      <c r="AD45">
        <f t="shared" si="1"/>
        <v>1347.7652591603407</v>
      </c>
      <c r="AE45">
        <f>'IDT-1'!F45</f>
        <v>-66.581999999999994</v>
      </c>
      <c r="AF45" s="26"/>
      <c r="AG45">
        <f t="shared" si="2"/>
        <v>1281.1832591603406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15.093042071197409</v>
      </c>
      <c r="F46">
        <f>GT_Spot!T46</f>
        <v>0</v>
      </c>
      <c r="G46">
        <f>PPCL_NG!T46</f>
        <v>19.28</v>
      </c>
      <c r="H46">
        <f>PPCL_Spot!T46</f>
        <v>12</v>
      </c>
      <c r="I46">
        <f>Bawana_NG!T46</f>
        <v>69.387204270749379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608.26157610736595</v>
      </c>
      <c r="P46" s="77">
        <v>74.947126591013657</v>
      </c>
      <c r="Q46" s="77">
        <v>21.309999999999995</v>
      </c>
      <c r="R46" s="80">
        <v>19.700000000000003</v>
      </c>
      <c r="S46" s="80">
        <v>0</v>
      </c>
      <c r="T46" s="78">
        <f>SUMPRODUCT(LTA!F46:AJ46,LTA!F$101:AJ$101,LTA!F$105:AJ$105)</f>
        <v>47.489999999999995</v>
      </c>
      <c r="U46" s="78">
        <f>SUMPRODUCT(LTA!F46:AJ46,LTA!F$102:AJ$102,LTA!F$105:AJ$105)</f>
        <v>322.76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371.26</v>
      </c>
      <c r="AB46" s="117">
        <f>-STOA!P46</f>
        <v>-200</v>
      </c>
      <c r="AC46">
        <f t="shared" si="0"/>
        <v>15.692728255993938</v>
      </c>
      <c r="AD46">
        <f t="shared" si="1"/>
        <v>1365.7962207843325</v>
      </c>
      <c r="AE46">
        <f>'IDT-1'!F46</f>
        <v>-92.986999999999995</v>
      </c>
      <c r="AF46" s="26"/>
      <c r="AG46">
        <f t="shared" si="2"/>
        <v>1272.8092207843324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15.093042071197409</v>
      </c>
      <c r="F47">
        <f>GT_Spot!T47</f>
        <v>0</v>
      </c>
      <c r="G47">
        <f>PPCL_NG!T47</f>
        <v>19.28</v>
      </c>
      <c r="H47">
        <f>PPCL_Spot!T47</f>
        <v>12</v>
      </c>
      <c r="I47">
        <f>Bawana_NG!T47</f>
        <v>68.287259410867648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606.85771158628461</v>
      </c>
      <c r="P47" s="77">
        <v>74.947126591013657</v>
      </c>
      <c r="Q47" s="77">
        <v>21.309999999999995</v>
      </c>
      <c r="R47" s="80">
        <v>19.700000000000003</v>
      </c>
      <c r="S47" s="80">
        <v>0</v>
      </c>
      <c r="T47" s="78">
        <f>SUMPRODUCT(LTA!F47:AJ47,LTA!F$101:AJ$101,LTA!F$105:AJ$105)</f>
        <v>48.03</v>
      </c>
      <c r="U47" s="78">
        <f>SUMPRODUCT(LTA!F47:AJ47,LTA!F$102:AJ$102,LTA!F$105:AJ$105)</f>
        <v>326.02999999999997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381.87</v>
      </c>
      <c r="AB47" s="117">
        <f>-STOA!P47</f>
        <v>-200</v>
      </c>
      <c r="AC47">
        <f t="shared" si="0"/>
        <v>16.241497109551229</v>
      </c>
      <c r="AD47">
        <f t="shared" si="1"/>
        <v>1327.163642549812</v>
      </c>
      <c r="AE47">
        <f>'IDT-1'!F47</f>
        <v>-103.81399999999999</v>
      </c>
      <c r="AF47" s="26"/>
      <c r="AG47">
        <f t="shared" si="2"/>
        <v>1223.349642549812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15.093042071197409</v>
      </c>
      <c r="F48">
        <f>GT_Spot!T48</f>
        <v>0</v>
      </c>
      <c r="G48">
        <f>PPCL_NG!T48</f>
        <v>19.28</v>
      </c>
      <c r="H48">
        <f>PPCL_Spot!T48</f>
        <v>12</v>
      </c>
      <c r="I48">
        <f>Bawana_NG!T48</f>
        <v>68.500000000000014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606.74843287221609</v>
      </c>
      <c r="P48" s="77">
        <v>74.947126591013657</v>
      </c>
      <c r="Q48" s="77">
        <v>21.309999999999995</v>
      </c>
      <c r="R48" s="80">
        <v>19.700000000000003</v>
      </c>
      <c r="S48" s="80">
        <v>0</v>
      </c>
      <c r="T48" s="78">
        <f>SUMPRODUCT(LTA!F48:AJ48,LTA!F$101:AJ$101,LTA!F$105:AJ$105)</f>
        <v>50.239999999999995</v>
      </c>
      <c r="U48" s="78">
        <f>SUMPRODUCT(LTA!F48:AJ48,LTA!F$102:AJ$102,LTA!F$105:AJ$105)</f>
        <v>328.85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387.97</v>
      </c>
      <c r="AB48" s="117">
        <f>-STOA!P48</f>
        <v>-200</v>
      </c>
      <c r="AC48">
        <f t="shared" si="0"/>
        <v>15.896445197942024</v>
      </c>
      <c r="AD48">
        <f t="shared" si="1"/>
        <v>1388.7421563364851</v>
      </c>
      <c r="AE48">
        <f>'IDT-1'!F48</f>
        <v>-127.179</v>
      </c>
      <c r="AF48" s="26"/>
      <c r="AG48">
        <f t="shared" si="2"/>
        <v>1261.563156336485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15.093042071197409</v>
      </c>
      <c r="F49">
        <f>GT_Spot!T49</f>
        <v>0</v>
      </c>
      <c r="G49">
        <f>PPCL_NG!T49</f>
        <v>19.28</v>
      </c>
      <c r="H49">
        <f>PPCL_Spot!T49</f>
        <v>12</v>
      </c>
      <c r="I49">
        <f>Bawana_NG!T49</f>
        <v>67.86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606.6346300649177</v>
      </c>
      <c r="P49" s="77">
        <v>74.947126591013657</v>
      </c>
      <c r="Q49" s="77">
        <v>21.309999999999995</v>
      </c>
      <c r="R49" s="80">
        <v>19.700000000000003</v>
      </c>
      <c r="S49" s="80">
        <v>0</v>
      </c>
      <c r="T49" s="78">
        <f>SUMPRODUCT(LTA!F49:AJ49,LTA!F$101:AJ$101,LTA!F$105:AJ$105)</f>
        <v>50.78</v>
      </c>
      <c r="U49" s="78">
        <f>SUMPRODUCT(LTA!F49:AJ49,LTA!F$102:AJ$102,LTA!F$105:AJ$105)</f>
        <v>331.01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391.71</v>
      </c>
      <c r="AB49" s="117">
        <f>-STOA!P49</f>
        <v>-200</v>
      </c>
      <c r="AC49">
        <f t="shared" si="0"/>
        <v>16.479171384569518</v>
      </c>
      <c r="AD49">
        <f t="shared" si="1"/>
        <v>1333.8456273425593</v>
      </c>
      <c r="AE49">
        <f>'IDT-1'!F49</f>
        <v>-147.51599999999999</v>
      </c>
      <c r="AF49" s="26"/>
      <c r="AG49">
        <f t="shared" si="2"/>
        <v>1186.3296273425592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15.093042071197409</v>
      </c>
      <c r="F50">
        <f>GT_Spot!T50</f>
        <v>0</v>
      </c>
      <c r="G50">
        <f>PPCL_NG!T50</f>
        <v>19.28</v>
      </c>
      <c r="H50">
        <f>PPCL_Spot!T50</f>
        <v>12</v>
      </c>
      <c r="I50">
        <f>Bawana_NG!T50</f>
        <v>68.500000000000014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606.63465139041773</v>
      </c>
      <c r="P50" s="77">
        <v>74.947126591013657</v>
      </c>
      <c r="Q50" s="77">
        <v>21.309999999999995</v>
      </c>
      <c r="R50" s="80">
        <v>19.700000000000003</v>
      </c>
      <c r="S50" s="80">
        <v>0</v>
      </c>
      <c r="T50" s="78">
        <f>SUMPRODUCT(LTA!F50:AJ50,LTA!F$101:AJ$101,LTA!F$105:AJ$105)</f>
        <v>50.95</v>
      </c>
      <c r="U50" s="78">
        <f>SUMPRODUCT(LTA!F50:AJ50,LTA!F$102:AJ$102,LTA!F$105:AJ$105)</f>
        <v>332.71000000000004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393.83</v>
      </c>
      <c r="AB50" s="117">
        <f>-STOA!P50</f>
        <v>-200</v>
      </c>
      <c r="AC50">
        <f t="shared" si="0"/>
        <v>16.076009196124151</v>
      </c>
      <c r="AD50">
        <f t="shared" si="1"/>
        <v>1388.8788108565045</v>
      </c>
      <c r="AE50">
        <f>'IDT-1'!F50</f>
        <v>-160.12899999999999</v>
      </c>
      <c r="AF50" s="26"/>
      <c r="AG50">
        <f t="shared" si="2"/>
        <v>1228.7498108565046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15.093042071197409</v>
      </c>
      <c r="F51">
        <f>GT_Spot!T51</f>
        <v>0</v>
      </c>
      <c r="G51">
        <f>PPCL_NG!T51</f>
        <v>19.28</v>
      </c>
      <c r="H51">
        <f>PPCL_Spot!T51</f>
        <v>12</v>
      </c>
      <c r="I51">
        <f>Bawana_NG!T51</f>
        <v>68.500000000000014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608.34340796989261</v>
      </c>
      <c r="P51" s="77">
        <v>74.947126591013657</v>
      </c>
      <c r="Q51" s="77">
        <v>21.309999999999995</v>
      </c>
      <c r="R51" s="80">
        <v>19.700000000000003</v>
      </c>
      <c r="S51" s="80">
        <v>0</v>
      </c>
      <c r="T51" s="78">
        <f>SUMPRODUCT(LTA!F51:AJ51,LTA!F$101:AJ$101,LTA!F$105:AJ$105)</f>
        <v>51.19</v>
      </c>
      <c r="U51" s="78">
        <f>SUMPRODUCT(LTA!F51:AJ51,LTA!F$102:AJ$102,LTA!F$105:AJ$105)</f>
        <v>338.65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394.40999999999997</v>
      </c>
      <c r="AB51" s="117">
        <f>-STOA!P51</f>
        <v>-200</v>
      </c>
      <c r="AC51">
        <f t="shared" si="0"/>
        <v>16.550049992522318</v>
      </c>
      <c r="AD51">
        <f t="shared" si="1"/>
        <v>1351.8735266395811</v>
      </c>
      <c r="AE51">
        <f>'IDT-1'!F51</f>
        <v>-179.274</v>
      </c>
      <c r="AF51" s="26"/>
      <c r="AG51">
        <f t="shared" si="2"/>
        <v>1172.5995266395812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15.093042071197409</v>
      </c>
      <c r="F52">
        <f>GT_Spot!T52</f>
        <v>0</v>
      </c>
      <c r="G52">
        <f>PPCL_NG!T52</f>
        <v>19.28</v>
      </c>
      <c r="H52">
        <f>PPCL_Spot!T52</f>
        <v>12</v>
      </c>
      <c r="I52">
        <f>Bawana_NG!T52</f>
        <v>68.500000000000014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608.34347489098377</v>
      </c>
      <c r="P52" s="77">
        <v>74.947126591013657</v>
      </c>
      <c r="Q52" s="77">
        <v>21.309999999999995</v>
      </c>
      <c r="R52" s="80">
        <v>19.700000000000003</v>
      </c>
      <c r="S52" s="80">
        <v>0</v>
      </c>
      <c r="T52" s="78">
        <f>SUMPRODUCT(LTA!F52:AJ52,LTA!F$101:AJ$101,LTA!F$105:AJ$105)</f>
        <v>51.37</v>
      </c>
      <c r="U52" s="78">
        <f>SUMPRODUCT(LTA!F52:AJ52,LTA!F$102:AJ$102,LTA!F$105:AJ$105)</f>
        <v>339.03999999999996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394.40999999999997</v>
      </c>
      <c r="AB52" s="117">
        <f>-STOA!P52</f>
        <v>-200</v>
      </c>
      <c r="AC52">
        <f t="shared" si="0"/>
        <v>16.06676956770718</v>
      </c>
      <c r="AD52">
        <f t="shared" si="1"/>
        <v>1407.9268739854879</v>
      </c>
      <c r="AE52">
        <f>'IDT-1'!F52</f>
        <v>-199.85499999999999</v>
      </c>
      <c r="AF52" s="26"/>
      <c r="AG52">
        <f t="shared" si="2"/>
        <v>1208.0718739854879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15.093042071197409</v>
      </c>
      <c r="F53">
        <f>GT_Spot!T53</f>
        <v>0</v>
      </c>
      <c r="G53">
        <f>PPCL_NG!T53</f>
        <v>19.28</v>
      </c>
      <c r="H53">
        <f>PPCL_Spot!T53</f>
        <v>12</v>
      </c>
      <c r="I53">
        <f>Bawana_NG!T53</f>
        <v>68.500000000000014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610.30399272037232</v>
      </c>
      <c r="P53" s="77">
        <v>74.947126591013657</v>
      </c>
      <c r="Q53" s="77">
        <v>21.309999999999995</v>
      </c>
      <c r="R53" s="80">
        <v>19.700000000000003</v>
      </c>
      <c r="S53" s="80">
        <v>0</v>
      </c>
      <c r="T53" s="78">
        <f>SUMPRODUCT(LTA!F53:AJ53,LTA!F$101:AJ$101,LTA!F$105:AJ$105)</f>
        <v>51.629999999999995</v>
      </c>
      <c r="U53" s="78">
        <f>SUMPRODUCT(LTA!F53:AJ53,LTA!F$102:AJ$102,LTA!F$105:AJ$105)</f>
        <v>339.40999999999991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394.40999999999997</v>
      </c>
      <c r="AB53" s="117">
        <f>-STOA!P53</f>
        <v>-200</v>
      </c>
      <c r="AC53">
        <f t="shared" si="0"/>
        <v>16.089566124605795</v>
      </c>
      <c r="AD53">
        <f t="shared" si="1"/>
        <v>1410.4945952579774</v>
      </c>
      <c r="AE53">
        <f>'IDT-1'!F53</f>
        <v>-219.637</v>
      </c>
      <c r="AF53" s="26"/>
      <c r="AG53">
        <f t="shared" si="2"/>
        <v>1190.8575952579774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15.093042071197409</v>
      </c>
      <c r="F54">
        <f>GT_Spot!T54</f>
        <v>0</v>
      </c>
      <c r="G54">
        <f>PPCL_NG!T54</f>
        <v>19.28</v>
      </c>
      <c r="H54">
        <f>PPCL_Spot!T54</f>
        <v>12</v>
      </c>
      <c r="I54">
        <f>Bawana_NG!T54</f>
        <v>68.500000000000014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527.65828637857351</v>
      </c>
      <c r="P54" s="77">
        <v>74.947126591013657</v>
      </c>
      <c r="Q54" s="77">
        <v>21.309999999999995</v>
      </c>
      <c r="R54" s="80">
        <v>19.700000000000003</v>
      </c>
      <c r="S54" s="80">
        <v>0</v>
      </c>
      <c r="T54" s="78">
        <f>SUMPRODUCT(LTA!F54:AJ54,LTA!F$101:AJ$101,LTA!F$105:AJ$105)</f>
        <v>51.73</v>
      </c>
      <c r="U54" s="78">
        <f>SUMPRODUCT(LTA!F54:AJ54,LTA!F$102:AJ$102,LTA!F$105:AJ$105)</f>
        <v>339.38999999999993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-130.19999999999999</v>
      </c>
      <c r="AA54" s="117">
        <f>STOA!J54</f>
        <v>394.40999999999997</v>
      </c>
      <c r="AB54" s="117">
        <f>-STOA!P54</f>
        <v>-200</v>
      </c>
      <c r="AC54">
        <f t="shared" si="0"/>
        <v>16.731176112187796</v>
      </c>
      <c r="AD54">
        <f t="shared" si="1"/>
        <v>1221.2072789285967</v>
      </c>
      <c r="AE54">
        <f>'IDT-1'!F54</f>
        <v>-76.022999999999996</v>
      </c>
      <c r="AF54" s="26"/>
      <c r="AG54">
        <f t="shared" si="2"/>
        <v>1145.1842789285968</v>
      </c>
      <c r="AI54" s="75">
        <f>PXIL!J54</f>
        <v>0</v>
      </c>
      <c r="AJ54" s="75">
        <f>PXIL!P54</f>
        <v>0</v>
      </c>
      <c r="AK54" s="75">
        <f>RTM_IEX!J54</f>
        <v>24.12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15.093042071197409</v>
      </c>
      <c r="F55">
        <f>GT_Spot!T55</f>
        <v>0</v>
      </c>
      <c r="G55">
        <f>PPCL_NG!T55</f>
        <v>19.28</v>
      </c>
      <c r="H55">
        <f>PPCL_Spot!T55</f>
        <v>12.002105632567117</v>
      </c>
      <c r="I55">
        <f>Bawana_NG!T55</f>
        <v>68.287259410867648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433.38199637947628</v>
      </c>
      <c r="P55" s="77">
        <v>74.947126591013657</v>
      </c>
      <c r="Q55" s="77">
        <v>21.309999999999995</v>
      </c>
      <c r="R55" s="80">
        <v>19.700000000000003</v>
      </c>
      <c r="S55" s="80">
        <v>0</v>
      </c>
      <c r="T55" s="78">
        <f>SUMPRODUCT(LTA!F55:AJ55,LTA!F$101:AJ$101,LTA!F$105:AJ$105)</f>
        <v>51.72</v>
      </c>
      <c r="U55" s="78">
        <f>SUMPRODUCT(LTA!F55:AJ55,LTA!F$102:AJ$102,LTA!F$105:AJ$105)</f>
        <v>338.09999999999997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-48</v>
      </c>
      <c r="AA55" s="117">
        <f>STOA!J55</f>
        <v>394.40999999999997</v>
      </c>
      <c r="AB55" s="117">
        <f>-STOA!P55</f>
        <v>-200</v>
      </c>
      <c r="AC55">
        <f t="shared" si="0"/>
        <v>15.656463292029139</v>
      </c>
      <c r="AD55">
        <f t="shared" si="1"/>
        <v>1104.5750667930927</v>
      </c>
      <c r="AE55">
        <f>'IDT-1'!F55</f>
        <v>-155</v>
      </c>
      <c r="AF55" s="26"/>
      <c r="AG55">
        <f t="shared" si="2"/>
        <v>949.57506679309267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15.093042071197409</v>
      </c>
      <c r="F56">
        <f>GT_Spot!T56</f>
        <v>0</v>
      </c>
      <c r="G56">
        <f>PPCL_NG!T56</f>
        <v>19.28</v>
      </c>
      <c r="H56">
        <f>PPCL_Spot!T56</f>
        <v>12.002105632567117</v>
      </c>
      <c r="I56">
        <f>Bawana_NG!T56</f>
        <v>68.500000000000014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433.3820161658478</v>
      </c>
      <c r="P56" s="77">
        <v>74.947126591013657</v>
      </c>
      <c r="Q56" s="77">
        <v>21.309999999999995</v>
      </c>
      <c r="R56" s="80">
        <v>19.700000000000003</v>
      </c>
      <c r="S56" s="80">
        <v>0</v>
      </c>
      <c r="T56" s="78">
        <f>SUMPRODUCT(LTA!F56:AJ56,LTA!F$101:AJ$101,LTA!F$105:AJ$105)</f>
        <v>51.56</v>
      </c>
      <c r="U56" s="78">
        <f>SUMPRODUCT(LTA!F56:AJ56,LTA!F$102:AJ$102,LTA!F$105:AJ$105)</f>
        <v>336.99999999999994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-144</v>
      </c>
      <c r="AA56" s="117">
        <f>STOA!J56</f>
        <v>394.40999999999997</v>
      </c>
      <c r="AB56" s="117">
        <f>-STOA!P56</f>
        <v>-200</v>
      </c>
      <c r="AC56">
        <f t="shared" si="0"/>
        <v>16.455157187853349</v>
      </c>
      <c r="AD56">
        <f t="shared" si="1"/>
        <v>1011.7291332727726</v>
      </c>
      <c r="AE56">
        <f>'IDT-1'!F56</f>
        <v>-96.875</v>
      </c>
      <c r="AF56" s="26"/>
      <c r="AG56">
        <f t="shared" si="2"/>
        <v>914.85413327277263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15.093042071197409</v>
      </c>
      <c r="F57">
        <f>GT_Spot!T57</f>
        <v>0</v>
      </c>
      <c r="G57">
        <f>PPCL_NG!T57</f>
        <v>19.28</v>
      </c>
      <c r="H57">
        <f>PPCL_Spot!T57</f>
        <v>12</v>
      </c>
      <c r="I57">
        <f>Bawana_NG!T57</f>
        <v>68.500000000000014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434.3769041881792</v>
      </c>
      <c r="P57" s="77">
        <v>74.947126591013657</v>
      </c>
      <c r="Q57" s="77">
        <v>21.309999999999995</v>
      </c>
      <c r="R57" s="80">
        <v>19.700000000000003</v>
      </c>
      <c r="S57" s="80">
        <v>0</v>
      </c>
      <c r="T57" s="78">
        <f>SUMPRODUCT(LTA!F57:AJ57,LTA!F$101:AJ$101,LTA!F$105:AJ$105)</f>
        <v>51.459999999999994</v>
      </c>
      <c r="U57" s="78">
        <f>SUMPRODUCT(LTA!F57:AJ57,LTA!F$102:AJ$102,LTA!F$105:AJ$105)</f>
        <v>335.80999999999995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-127</v>
      </c>
      <c r="AA57" s="117">
        <f>STOA!J57</f>
        <v>394.40999999999997</v>
      </c>
      <c r="AB57" s="117">
        <f>-STOA!P57</f>
        <v>-200</v>
      </c>
      <c r="AC57">
        <f t="shared" si="0"/>
        <v>15.902097766507165</v>
      </c>
      <c r="AD57">
        <f t="shared" si="1"/>
        <v>1073.984975083883</v>
      </c>
      <c r="AE57">
        <f>'IDT-1'!F57</f>
        <v>-85.918999999999997</v>
      </c>
      <c r="AF57" s="26"/>
      <c r="AG57">
        <f t="shared" si="2"/>
        <v>988.06597508388302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15.093042071197409</v>
      </c>
      <c r="F58">
        <f>GT_Spot!T58</f>
        <v>0</v>
      </c>
      <c r="G58">
        <f>PPCL_NG!T58</f>
        <v>19.28</v>
      </c>
      <c r="H58">
        <f>PPCL_Spot!T58</f>
        <v>12.002105632567117</v>
      </c>
      <c r="I58">
        <f>Bawana_NG!T58</f>
        <v>68.500000000000014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420.86845325800402</v>
      </c>
      <c r="P58" s="77">
        <v>74.947126591013657</v>
      </c>
      <c r="Q58" s="77">
        <v>6.7499999999999991</v>
      </c>
      <c r="R58" s="80">
        <v>19.700000000000003</v>
      </c>
      <c r="S58" s="80">
        <v>0</v>
      </c>
      <c r="T58" s="78">
        <f>SUMPRODUCT(LTA!F58:AJ58,LTA!F$101:AJ$101,LTA!F$105:AJ$105)</f>
        <v>51.16</v>
      </c>
      <c r="U58" s="78">
        <f>SUMPRODUCT(LTA!F58:AJ58,LTA!F$102:AJ$102,LTA!F$105:AJ$105)</f>
        <v>332.41999999999996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-46</v>
      </c>
      <c r="AA58" s="117">
        <f>STOA!J58</f>
        <v>386.27</v>
      </c>
      <c r="AB58" s="117">
        <f>-STOA!P58</f>
        <v>-200</v>
      </c>
      <c r="AC58">
        <f t="shared" si="0"/>
        <v>14.698709685757462</v>
      </c>
      <c r="AD58">
        <f t="shared" si="1"/>
        <v>1131.2920178670247</v>
      </c>
      <c r="AE58">
        <f>'IDT-1'!F58</f>
        <v>-80.728999999999999</v>
      </c>
      <c r="AF58" s="26"/>
      <c r="AG58">
        <f t="shared" si="2"/>
        <v>1050.5630178670247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15.093042071197409</v>
      </c>
      <c r="F59">
        <f>GT_Spot!T59</f>
        <v>0</v>
      </c>
      <c r="G59">
        <f>PPCL_NG!T59</f>
        <v>19.28</v>
      </c>
      <c r="H59">
        <f>PPCL_Spot!T59</f>
        <v>12.002105632567117</v>
      </c>
      <c r="I59">
        <f>Bawana_NG!T59</f>
        <v>68.500000000000014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421.24819841432088</v>
      </c>
      <c r="P59" s="77">
        <v>74.947126591013657</v>
      </c>
      <c r="Q59" s="77">
        <v>6.7499999999999991</v>
      </c>
      <c r="R59" s="80">
        <v>19.700000000000003</v>
      </c>
      <c r="S59" s="80">
        <v>0</v>
      </c>
      <c r="T59" s="78">
        <f>SUMPRODUCT(LTA!F59:AJ59,LTA!F$101:AJ$101,LTA!F$105:AJ$105)</f>
        <v>50.709999999999994</v>
      </c>
      <c r="U59" s="78">
        <f>SUMPRODUCT(LTA!F59:AJ59,LTA!F$102:AJ$102,LTA!F$105:AJ$105)</f>
        <v>326.60999999999996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-28</v>
      </c>
      <c r="AA59" s="117">
        <f>STOA!J59</f>
        <v>376.05</v>
      </c>
      <c r="AB59" s="117">
        <f>-STOA!P59</f>
        <v>-200</v>
      </c>
      <c r="AC59">
        <f t="shared" si="0"/>
        <v>14.75234624862135</v>
      </c>
      <c r="AD59">
        <f t="shared" si="1"/>
        <v>1093.1381264604779</v>
      </c>
      <c r="AE59">
        <f>'IDT-1'!F59</f>
        <v>-73.81</v>
      </c>
      <c r="AF59" s="26"/>
      <c r="AG59">
        <f t="shared" si="2"/>
        <v>1019.328126460478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15.093042071197409</v>
      </c>
      <c r="F60">
        <f>GT_Spot!T60</f>
        <v>0</v>
      </c>
      <c r="G60">
        <f>PPCL_NG!T60</f>
        <v>19.28</v>
      </c>
      <c r="H60">
        <f>PPCL_Spot!T60</f>
        <v>12.002105632567117</v>
      </c>
      <c r="I60">
        <f>Bawana_NG!T60</f>
        <v>68.500000000000014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421.24819467439391</v>
      </c>
      <c r="P60" s="77">
        <v>74.947126591013657</v>
      </c>
      <c r="Q60" s="77">
        <v>6.7499999999999991</v>
      </c>
      <c r="R60" s="80">
        <v>19.700000000000003</v>
      </c>
      <c r="S60" s="80">
        <v>0</v>
      </c>
      <c r="T60" s="78">
        <f>SUMPRODUCT(LTA!F60:AJ60,LTA!F$101:AJ$101,LTA!F$105:AJ$105)</f>
        <v>50.42</v>
      </c>
      <c r="U60" s="78">
        <f>SUMPRODUCT(LTA!F60:AJ60,LTA!F$102:AJ$102,LTA!F$105:AJ$105)</f>
        <v>321.90999999999997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-18</v>
      </c>
      <c r="AA60" s="117">
        <f>STOA!J60</f>
        <v>374.89</v>
      </c>
      <c r="AB60" s="117">
        <f>-STOA!P60</f>
        <v>-200</v>
      </c>
      <c r="AC60">
        <f t="shared" si="0"/>
        <v>14.387491752433156</v>
      </c>
      <c r="AD60">
        <f t="shared" si="1"/>
        <v>1122.352977216739</v>
      </c>
      <c r="AE60">
        <f>'IDT-1'!F60</f>
        <v>-64.582999999999998</v>
      </c>
      <c r="AF60" s="26"/>
      <c r="AG60">
        <f t="shared" si="2"/>
        <v>1057.7699772167389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15.093042071197409</v>
      </c>
      <c r="F61">
        <f>GT_Spot!T61</f>
        <v>0</v>
      </c>
      <c r="G61">
        <f>PPCL_NG!T61</f>
        <v>19.28</v>
      </c>
      <c r="H61">
        <f>PPCL_Spot!T61</f>
        <v>12.002105632567117</v>
      </c>
      <c r="I61">
        <f>Bawana_NG!T61</f>
        <v>68.500000000000014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420.85011696811551</v>
      </c>
      <c r="P61" s="77">
        <v>74.947126591013657</v>
      </c>
      <c r="Q61" s="77">
        <v>6.7499999999999991</v>
      </c>
      <c r="R61" s="80">
        <v>19.700000000000003</v>
      </c>
      <c r="S61" s="80">
        <v>0</v>
      </c>
      <c r="T61" s="78">
        <f>SUMPRODUCT(LTA!F61:AJ61,LTA!F$101:AJ$101,LTA!F$105:AJ$105)</f>
        <v>50</v>
      </c>
      <c r="U61" s="78">
        <f>SUMPRODUCT(LTA!F61:AJ61,LTA!F$102:AJ$102,LTA!F$105:AJ$105)</f>
        <v>316.26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-22</v>
      </c>
      <c r="AA61" s="117">
        <f>STOA!J61</f>
        <v>372.96000000000004</v>
      </c>
      <c r="AB61" s="117">
        <f>-STOA!P61</f>
        <v>-200</v>
      </c>
      <c r="AC61">
        <f t="shared" si="0"/>
        <v>14.349101178706686</v>
      </c>
      <c r="AD61">
        <f t="shared" si="1"/>
        <v>1109.993290084187</v>
      </c>
      <c r="AE61">
        <f>'IDT-1'!F61</f>
        <v>-54.780999999999999</v>
      </c>
      <c r="AF61" s="26"/>
      <c r="AG61">
        <f t="shared" si="2"/>
        <v>1055.2122900841871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15.093042071197409</v>
      </c>
      <c r="F62">
        <f>GT_Spot!T62</f>
        <v>0</v>
      </c>
      <c r="G62">
        <f>PPCL_NG!T62</f>
        <v>19.28</v>
      </c>
      <c r="H62">
        <f>PPCL_Spot!T62</f>
        <v>12.002105632567117</v>
      </c>
      <c r="I62">
        <f>Bawana_NG!T62</f>
        <v>68.500000000000014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420.85016986492934</v>
      </c>
      <c r="P62" s="77">
        <v>74.947126591013657</v>
      </c>
      <c r="Q62" s="77">
        <v>6.7499999999999991</v>
      </c>
      <c r="R62" s="80">
        <v>19.700000000000003</v>
      </c>
      <c r="S62" s="80">
        <v>0</v>
      </c>
      <c r="T62" s="78">
        <f>SUMPRODUCT(LTA!F62:AJ62,LTA!F$101:AJ$101,LTA!F$105:AJ$105)</f>
        <v>49.26</v>
      </c>
      <c r="U62" s="78">
        <f>SUMPRODUCT(LTA!F62:AJ62,LTA!F$102:AJ$102,LTA!F$105:AJ$105)</f>
        <v>309.95999999999998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-17</v>
      </c>
      <c r="AA62" s="117">
        <f>STOA!J62</f>
        <v>360.46</v>
      </c>
      <c r="AB62" s="117">
        <f>-STOA!P62</f>
        <v>-200</v>
      </c>
      <c r="AC62">
        <f t="shared" si="0"/>
        <v>13.999587093754743</v>
      </c>
      <c r="AD62">
        <f t="shared" si="1"/>
        <v>1110.8028570659528</v>
      </c>
      <c r="AE62">
        <f>'IDT-1'!F62</f>
        <v>-50.744</v>
      </c>
      <c r="AF62" s="26"/>
      <c r="AG62">
        <f t="shared" si="2"/>
        <v>1060.0588570659529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15.093042071197409</v>
      </c>
      <c r="F63">
        <f>GT_Spot!T63</f>
        <v>0</v>
      </c>
      <c r="G63">
        <f>PPCL_NG!T63</f>
        <v>19.28</v>
      </c>
      <c r="H63">
        <f>PPCL_Spot!T63</f>
        <v>12</v>
      </c>
      <c r="I63">
        <f>Bawana_NG!T63</f>
        <v>68.500000000000014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434.35850869703461</v>
      </c>
      <c r="P63" s="77">
        <v>74.947126591013657</v>
      </c>
      <c r="Q63" s="77">
        <v>21.309999999999995</v>
      </c>
      <c r="R63" s="80">
        <v>19.700000000000003</v>
      </c>
      <c r="S63" s="80">
        <v>0</v>
      </c>
      <c r="T63" s="78">
        <f>SUMPRODUCT(LTA!F63:AJ63,LTA!F$101:AJ$101,LTA!F$105:AJ$105)</f>
        <v>48.53</v>
      </c>
      <c r="U63" s="78">
        <f>SUMPRODUCT(LTA!F63:AJ63,LTA!F$102:AJ$102,LTA!F$105:AJ$105)</f>
        <v>303.53000000000003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-38</v>
      </c>
      <c r="AA63" s="117">
        <f>STOA!J63</f>
        <v>348.03</v>
      </c>
      <c r="AB63" s="117">
        <f>-STOA!P63</f>
        <v>-200</v>
      </c>
      <c r="AC63">
        <f t="shared" si="0"/>
        <v>14.660134362375567</v>
      </c>
      <c r="AD63">
        <f t="shared" si="1"/>
        <v>1052.61854299687</v>
      </c>
      <c r="AE63">
        <f>'IDT-1'!F63</f>
        <v>-50.167000000000002</v>
      </c>
      <c r="AF63" s="26"/>
      <c r="AG63">
        <f t="shared" si="2"/>
        <v>1002.45154299687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15.093042071197409</v>
      </c>
      <c r="F64">
        <f>GT_Spot!T64</f>
        <v>0</v>
      </c>
      <c r="G64">
        <f>PPCL_NG!T64</f>
        <v>19.28</v>
      </c>
      <c r="H64">
        <f>PPCL_Spot!T64</f>
        <v>12</v>
      </c>
      <c r="I64">
        <f>Bawana_NG!T64</f>
        <v>68.500000000000014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434.35861322956947</v>
      </c>
      <c r="P64" s="77">
        <v>74.947126591013657</v>
      </c>
      <c r="Q64" s="77">
        <v>21.309999999999995</v>
      </c>
      <c r="R64" s="80">
        <v>19.700000000000003</v>
      </c>
      <c r="S64" s="80">
        <v>0</v>
      </c>
      <c r="T64" s="78">
        <f>SUMPRODUCT(LTA!F64:AJ64,LTA!F$101:AJ$101,LTA!F$105:AJ$105)</f>
        <v>47.8</v>
      </c>
      <c r="U64" s="78">
        <f>SUMPRODUCT(LTA!F64:AJ64,LTA!F$102:AJ$102,LTA!F$105:AJ$105)</f>
        <v>296.08000000000004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-20</v>
      </c>
      <c r="AA64" s="117">
        <f>STOA!J64</f>
        <v>333.06</v>
      </c>
      <c r="AB64" s="117">
        <f>-STOA!P64</f>
        <v>-200</v>
      </c>
      <c r="AC64">
        <f t="shared" si="0"/>
        <v>13.89709324836357</v>
      </c>
      <c r="AD64">
        <f t="shared" si="1"/>
        <v>1093.2316886434171</v>
      </c>
      <c r="AE64">
        <f>'IDT-1'!F64</f>
        <v>-54.780999999999999</v>
      </c>
      <c r="AF64" s="26"/>
      <c r="AG64">
        <f t="shared" si="2"/>
        <v>1038.4506886434172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15.093042071197409</v>
      </c>
      <c r="F65">
        <f>GT_Spot!T65</f>
        <v>0</v>
      </c>
      <c r="G65">
        <f>PPCL_NG!T65</f>
        <v>19.28</v>
      </c>
      <c r="H65">
        <f>PPCL_Spot!T65</f>
        <v>12.002105632567117</v>
      </c>
      <c r="I65">
        <f>Bawana_NG!T65</f>
        <v>68.500000000000014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434.35857679680788</v>
      </c>
      <c r="P65" s="77">
        <v>74.947126591013657</v>
      </c>
      <c r="Q65" s="77">
        <v>21.309999999999995</v>
      </c>
      <c r="R65" s="80">
        <v>19.700000000000003</v>
      </c>
      <c r="S65" s="80">
        <v>0</v>
      </c>
      <c r="T65" s="78">
        <f>SUMPRODUCT(LTA!F65:AJ65,LTA!F$101:AJ$101,LTA!F$105:AJ$105)</f>
        <v>47.01</v>
      </c>
      <c r="U65" s="78">
        <f>SUMPRODUCT(LTA!F65:AJ65,LTA!F$102:AJ$102,LTA!F$105:AJ$105)</f>
        <v>286.39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320.06</v>
      </c>
      <c r="AB65" s="117">
        <f>-STOA!P65</f>
        <v>-200</v>
      </c>
      <c r="AC65">
        <f t="shared" si="0"/>
        <v>13.868050007765765</v>
      </c>
      <c r="AD65">
        <f t="shared" si="1"/>
        <v>1049.7828010838202</v>
      </c>
      <c r="AE65">
        <f>'IDT-1'!F65</f>
        <v>-56.753</v>
      </c>
      <c r="AF65" s="26"/>
      <c r="AG65">
        <f t="shared" si="2"/>
        <v>993.02980108382019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15.093042071197409</v>
      </c>
      <c r="F66">
        <f>GT_Spot!T66</f>
        <v>0</v>
      </c>
      <c r="G66">
        <f>PPCL_NG!T66</f>
        <v>19.28</v>
      </c>
      <c r="H66">
        <f>PPCL_Spot!T66</f>
        <v>12.002105632567117</v>
      </c>
      <c r="I66">
        <f>Bawana_NG!T66</f>
        <v>68.500000000000014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434.35859109787373</v>
      </c>
      <c r="P66" s="77">
        <v>74.947126591013657</v>
      </c>
      <c r="Q66" s="77">
        <v>21.309999999999995</v>
      </c>
      <c r="R66" s="80">
        <v>19.700000000000003</v>
      </c>
      <c r="S66" s="80">
        <v>0</v>
      </c>
      <c r="T66" s="78">
        <f>SUMPRODUCT(LTA!F66:AJ66,LTA!F$101:AJ$101,LTA!F$105:AJ$105)</f>
        <v>46.06</v>
      </c>
      <c r="U66" s="78">
        <f>SUMPRODUCT(LTA!F66:AJ66,LTA!F$102:AJ$102,LTA!F$105:AJ$105)</f>
        <v>277.38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307.98</v>
      </c>
      <c r="AB66" s="117">
        <f>-STOA!P66</f>
        <v>-200</v>
      </c>
      <c r="AC66">
        <f t="shared" si="0"/>
        <v>13.185801119894403</v>
      </c>
      <c r="AD66">
        <f t="shared" si="1"/>
        <v>1083.4250642727577</v>
      </c>
      <c r="AE66">
        <f>'IDT-1'!F66</f>
        <v>-37.895000000000003</v>
      </c>
      <c r="AF66" s="26"/>
      <c r="AG66">
        <f t="shared" si="2"/>
        <v>1045.5300642727577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15.093042071197409</v>
      </c>
      <c r="F67">
        <f>GT_Spot!T67</f>
        <v>0</v>
      </c>
      <c r="G67">
        <f>PPCL_NG!T67</f>
        <v>19.28</v>
      </c>
      <c r="H67">
        <f>PPCL_Spot!T67</f>
        <v>12.002105632567117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520.04716139793868</v>
      </c>
      <c r="P67" s="77">
        <v>74.947126591013657</v>
      </c>
      <c r="Q67" s="77">
        <v>21.309999999999995</v>
      </c>
      <c r="R67" s="80">
        <v>19.700000000000003</v>
      </c>
      <c r="S67" s="80">
        <v>0</v>
      </c>
      <c r="T67" s="78">
        <f>SUMPRODUCT(LTA!F67:AJ67,LTA!F$101:AJ$101,LTA!F$105:AJ$105)</f>
        <v>43</v>
      </c>
      <c r="U67" s="78">
        <f>SUMPRODUCT(LTA!F67:AJ67,LTA!F$102:AJ$102,LTA!F$105:AJ$105)</f>
        <v>266.82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-91.9</v>
      </c>
      <c r="AA67" s="117">
        <f>STOA!J67</f>
        <v>281.86</v>
      </c>
      <c r="AB67" s="117">
        <f>-STOA!P67</f>
        <v>-200</v>
      </c>
      <c r="AC67">
        <f t="shared" si="0"/>
        <v>14.726462921101556</v>
      </c>
      <c r="AD67">
        <f t="shared" si="1"/>
        <v>1002.0329727716153</v>
      </c>
      <c r="AE67">
        <f>'IDT-1'!F67</f>
        <v>0</v>
      </c>
      <c r="AF67" s="26"/>
      <c r="AG67">
        <f t="shared" si="2"/>
        <v>1002.0329727716153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15.093042071197409</v>
      </c>
      <c r="F68">
        <f>GT_Spot!T68</f>
        <v>0</v>
      </c>
      <c r="G68">
        <f>PPCL_NG!T68</f>
        <v>19.28</v>
      </c>
      <c r="H68">
        <f>PPCL_Spot!T68</f>
        <v>12.002105632567117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602.69284406928682</v>
      </c>
      <c r="P68" s="77">
        <v>74.947126591013657</v>
      </c>
      <c r="Q68" s="77">
        <v>21.309999999999995</v>
      </c>
      <c r="R68" s="80">
        <v>19.700000000000003</v>
      </c>
      <c r="S68" s="80">
        <v>0</v>
      </c>
      <c r="T68" s="78">
        <f>SUMPRODUCT(LTA!F68:AJ68,LTA!F$101:AJ$101,LTA!F$105:AJ$105)</f>
        <v>38.72</v>
      </c>
      <c r="U68" s="78">
        <f>SUMPRODUCT(LTA!F68:AJ68,LTA!F$102:AJ$102,LTA!F$105:AJ$105)</f>
        <v>255.75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-146</v>
      </c>
      <c r="AA68" s="117">
        <f>STOA!J68</f>
        <v>272.52999999999997</v>
      </c>
      <c r="AB68" s="117">
        <f>-STOA!P68</f>
        <v>-200</v>
      </c>
      <c r="AC68">
        <f t="shared" ref="AC68:AC98" si="3">SUMIF(B68:AB68,"&gt;0")*$AC$2-SUMIF(B68:AB68,"&lt;0")*($AC$2/(1-$AC$2))+SUMIF(AI68:AR68,"&gt;0")*$AC$2-SUMIF(AI68:AR68,"&lt;0")*($AC$2/(1-$AC$2))</f>
        <v>15.406133164283354</v>
      </c>
      <c r="AD68">
        <f t="shared" ref="AD68:AD98" si="4">SUM(B68:AB68,AI68:AR68)-AC68</f>
        <v>1040.2189851997816</v>
      </c>
      <c r="AE68">
        <f>'IDT-1'!F68</f>
        <v>0</v>
      </c>
      <c r="AF68" s="26"/>
      <c r="AG68">
        <f t="shared" ref="AG68:AG98" si="5">SUM(AD68:AF68)</f>
        <v>1040.2189851997816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15.093042071197409</v>
      </c>
      <c r="F69">
        <f>GT_Spot!T69</f>
        <v>0</v>
      </c>
      <c r="G69">
        <f>PPCL_NG!T69</f>
        <v>19.28</v>
      </c>
      <c r="H69">
        <f>PPCL_Spot!T69</f>
        <v>12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602.92423097557082</v>
      </c>
      <c r="P69" s="77">
        <v>74.947126591013657</v>
      </c>
      <c r="Q69" s="77">
        <v>21.309999999999995</v>
      </c>
      <c r="R69" s="80">
        <v>16.669999999999998</v>
      </c>
      <c r="S69" s="80">
        <v>0</v>
      </c>
      <c r="T69" s="78">
        <f>SUMPRODUCT(LTA!F69:AJ69,LTA!F$101:AJ$101,LTA!F$105:AJ$105)</f>
        <v>34.06</v>
      </c>
      <c r="U69" s="78">
        <f>SUMPRODUCT(LTA!F69:AJ69,LTA!F$102:AJ$102,LTA!F$105:AJ$105)</f>
        <v>238.82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265.62</v>
      </c>
      <c r="AB69" s="117">
        <f>-STOA!P69</f>
        <v>-200</v>
      </c>
      <c r="AC69">
        <f t="shared" si="3"/>
        <v>13.919400221251546</v>
      </c>
      <c r="AD69">
        <f t="shared" si="4"/>
        <v>1166.0549994165303</v>
      </c>
      <c r="AE69">
        <f>'IDT-1'!F69</f>
        <v>-113.419</v>
      </c>
      <c r="AF69" s="26"/>
      <c r="AG69">
        <f t="shared" si="5"/>
        <v>1052.6359994165302</v>
      </c>
      <c r="AI69" s="75">
        <f>PXIL!J69</f>
        <v>0</v>
      </c>
      <c r="AJ69" s="75">
        <f>PXIL!P69</f>
        <v>0</v>
      </c>
      <c r="AK69" s="75">
        <f>RTM_IEX!J69</f>
        <v>9.65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14.684954280964256</v>
      </c>
      <c r="F70">
        <f>GT_Spot!T70</f>
        <v>0</v>
      </c>
      <c r="G70">
        <f>PPCL_NG!T70</f>
        <v>19.28</v>
      </c>
      <c r="H70">
        <f>PPCL_Spot!T70</f>
        <v>12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606.53988861077084</v>
      </c>
      <c r="P70" s="77">
        <v>74.947126591013657</v>
      </c>
      <c r="Q70" s="77">
        <v>21.309999999999995</v>
      </c>
      <c r="R70" s="80">
        <v>14.37</v>
      </c>
      <c r="S70" s="80">
        <v>0</v>
      </c>
      <c r="T70" s="78">
        <f>SUMPRODUCT(LTA!F70:AJ70,LTA!F$101:AJ$101,LTA!F$105:AJ$105)</f>
        <v>29.08</v>
      </c>
      <c r="U70" s="78">
        <f>SUMPRODUCT(LTA!F70:AJ70,LTA!F$102:AJ$102,LTA!F$105:AJ$105)</f>
        <v>226.65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245.36</v>
      </c>
      <c r="AB70" s="117">
        <f>-STOA!P70</f>
        <v>-200</v>
      </c>
      <c r="AC70">
        <f t="shared" si="3"/>
        <v>13.598178835887257</v>
      </c>
      <c r="AD70">
        <f t="shared" si="4"/>
        <v>1129.8737906468618</v>
      </c>
      <c r="AE70">
        <f>'IDT-1'!F70</f>
        <v>-63.466000000000001</v>
      </c>
      <c r="AF70" s="26"/>
      <c r="AG70">
        <f t="shared" si="5"/>
        <v>1066.4077906468619</v>
      </c>
      <c r="AI70" s="75">
        <f>PXIL!J70</f>
        <v>0</v>
      </c>
      <c r="AJ70" s="75">
        <f>PXIL!P70</f>
        <v>0</v>
      </c>
      <c r="AK70" s="75">
        <f>RTM_IEX!J70</f>
        <v>9.65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12.413295729250603</v>
      </c>
      <c r="F71">
        <f>GT_Spot!T71</f>
        <v>0</v>
      </c>
      <c r="G71">
        <f>PPCL_NG!T71</f>
        <v>19.28</v>
      </c>
      <c r="H71">
        <f>PPCL_Spot!T71</f>
        <v>12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616.24054319699871</v>
      </c>
      <c r="P71" s="77">
        <v>74.947126591013657</v>
      </c>
      <c r="Q71" s="77">
        <v>21.309999999999995</v>
      </c>
      <c r="R71" s="80">
        <v>13.04</v>
      </c>
      <c r="S71" s="80">
        <v>0</v>
      </c>
      <c r="T71" s="78">
        <f>SUMPRODUCT(LTA!F71:AJ71,LTA!F$101:AJ$101,LTA!F$105:AJ$105)</f>
        <v>23.83</v>
      </c>
      <c r="U71" s="78">
        <f>SUMPRODUCT(LTA!F71:AJ71,LTA!F$102:AJ$102,LTA!F$105:AJ$105)</f>
        <v>224.18000000000004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146.46</v>
      </c>
      <c r="AB71" s="117">
        <f>-STOA!P71</f>
        <v>-200</v>
      </c>
      <c r="AC71">
        <f t="shared" si="3"/>
        <v>12.806236551434885</v>
      </c>
      <c r="AD71">
        <f t="shared" si="4"/>
        <v>1000.4947289658281</v>
      </c>
      <c r="AE71">
        <f>'IDT-1'!F71</f>
        <v>0</v>
      </c>
      <c r="AF71" s="26"/>
      <c r="AG71">
        <f t="shared" si="5"/>
        <v>1000.4947289658281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15.088996763754045</v>
      </c>
      <c r="F72">
        <f>GT_Spot!T72</f>
        <v>0</v>
      </c>
      <c r="G72">
        <f>PPCL_NG!T72</f>
        <v>19.28</v>
      </c>
      <c r="H72">
        <f>PPCL_Spot!T72</f>
        <v>12.002105632567117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618.9721704119321</v>
      </c>
      <c r="P72" s="77">
        <v>74.947126591013657</v>
      </c>
      <c r="Q72" s="77">
        <v>21.309999999999995</v>
      </c>
      <c r="R72" s="80">
        <v>11.47</v>
      </c>
      <c r="S72" s="80">
        <v>0</v>
      </c>
      <c r="T72" s="78">
        <f>SUMPRODUCT(LTA!F72:AJ72,LTA!F$101:AJ$101,LTA!F$105:AJ$105)</f>
        <v>18.45</v>
      </c>
      <c r="U72" s="78">
        <f>SUMPRODUCT(LTA!F72:AJ72,LTA!F$102:AJ$102,LTA!F$105:AJ$105)</f>
        <v>239.43000000000004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146.46</v>
      </c>
      <c r="AB72" s="117">
        <f>-STOA!P72</f>
        <v>-200</v>
      </c>
      <c r="AC72">
        <f t="shared" si="3"/>
        <v>12.749317019152615</v>
      </c>
      <c r="AD72">
        <f t="shared" si="4"/>
        <v>1034.2610823801144</v>
      </c>
      <c r="AE72">
        <f>'IDT-1'!F72</f>
        <v>17.123999999999999</v>
      </c>
      <c r="AF72" s="26"/>
      <c r="AG72">
        <f t="shared" si="5"/>
        <v>1051.3850823801145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15.088996763754045</v>
      </c>
      <c r="F73">
        <f>GT_Spot!T73</f>
        <v>0</v>
      </c>
      <c r="G73">
        <f>PPCL_NG!T73</f>
        <v>19.28</v>
      </c>
      <c r="H73">
        <f>PPCL_Spot!T73</f>
        <v>12.002105632567117</v>
      </c>
      <c r="I73">
        <f>Bawana_NG!T73</f>
        <v>69.387204270749379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628.01996835433215</v>
      </c>
      <c r="P73" s="77">
        <v>74.947126591013657</v>
      </c>
      <c r="Q73" s="77">
        <v>21.309999999999995</v>
      </c>
      <c r="R73" s="80">
        <v>4.419999999999999</v>
      </c>
      <c r="S73" s="80">
        <v>0</v>
      </c>
      <c r="T73" s="78">
        <f>SUMPRODUCT(LTA!F73:AJ73,LTA!F$101:AJ$101,LTA!F$105:AJ$105)</f>
        <v>13.3</v>
      </c>
      <c r="U73" s="78">
        <f>SUMPRODUCT(LTA!F73:AJ73,LTA!F$102:AJ$102,LTA!F$105:AJ$105)</f>
        <v>232.70000000000002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14.47</v>
      </c>
      <c r="Z73" s="75">
        <f>IEX!P73</f>
        <v>0</v>
      </c>
      <c r="AA73" s="117">
        <f>STOA!J73</f>
        <v>146.46</v>
      </c>
      <c r="AB73" s="117">
        <f>-STOA!P73</f>
        <v>-200</v>
      </c>
      <c r="AC73">
        <f t="shared" si="3"/>
        <v>12.787817038628328</v>
      </c>
      <c r="AD73">
        <f t="shared" si="4"/>
        <v>1038.5975845737878</v>
      </c>
      <c r="AE73">
        <f>'IDT-1'!F73</f>
        <v>11.442</v>
      </c>
      <c r="AF73" s="26"/>
      <c r="AG73">
        <f t="shared" si="5"/>
        <v>1050.0395845737878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15.088996763754045</v>
      </c>
      <c r="F74">
        <f>GT_Spot!T74</f>
        <v>0</v>
      </c>
      <c r="G74">
        <f>PPCL_NG!T74</f>
        <v>19.28</v>
      </c>
      <c r="H74">
        <f>PPCL_Spot!T74</f>
        <v>11.997818578440283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646.46057751273202</v>
      </c>
      <c r="P74" s="77">
        <v>74.947126591013657</v>
      </c>
      <c r="Q74" s="77">
        <v>21.309999999999995</v>
      </c>
      <c r="R74" s="80">
        <v>0.13000000000000003</v>
      </c>
      <c r="S74" s="80">
        <v>0</v>
      </c>
      <c r="T74" s="78">
        <f>SUMPRODUCT(LTA!F74:AJ74,LTA!F$101:AJ$101,LTA!F$105:AJ$105)</f>
        <v>8.41</v>
      </c>
      <c r="U74" s="78">
        <f>SUMPRODUCT(LTA!F74:AJ74,LTA!F$102:AJ$102,LTA!F$105:AJ$105)</f>
        <v>235.43000000000004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23.15</v>
      </c>
      <c r="Z74" s="75">
        <f>IEX!P74</f>
        <v>0</v>
      </c>
      <c r="AA74" s="117">
        <f>STOA!J74</f>
        <v>146.46</v>
      </c>
      <c r="AB74" s="117">
        <f>-STOA!P74</f>
        <v>-200</v>
      </c>
      <c r="AC74">
        <f t="shared" si="3"/>
        <v>12.971553275563338</v>
      </c>
      <c r="AD74">
        <f t="shared" si="4"/>
        <v>1059.2929661703768</v>
      </c>
      <c r="AE74">
        <f>'IDT-1'!F74</f>
        <v>4.577</v>
      </c>
      <c r="AF74" s="26"/>
      <c r="AG74">
        <f t="shared" si="5"/>
        <v>1063.8699661703768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15.210355987055017</v>
      </c>
      <c r="F75">
        <f>GT_Spot!T75</f>
        <v>0</v>
      </c>
      <c r="G75">
        <f>PPCL_NG!T75</f>
        <v>19.28</v>
      </c>
      <c r="H75">
        <f>PPCL_Spot!T75</f>
        <v>12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670.960801751291</v>
      </c>
      <c r="P75" s="77">
        <v>74.947126591013657</v>
      </c>
      <c r="Q75" s="77">
        <v>21.309999999999995</v>
      </c>
      <c r="R75" s="80">
        <v>0</v>
      </c>
      <c r="S75" s="80">
        <v>0</v>
      </c>
      <c r="T75" s="78">
        <f>SUMPRODUCT(LTA!F75:AJ75,LTA!F$101:AJ$101,LTA!F$105:AJ$105)</f>
        <v>3.8899999999999997</v>
      </c>
      <c r="U75" s="78">
        <f>SUMPRODUCT(LTA!F75:AJ75,LTA!F$102:AJ$102,LTA!F$105:AJ$105)</f>
        <v>233.83000000000004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24.12</v>
      </c>
      <c r="Z75" s="75">
        <f>IEX!P75</f>
        <v>0</v>
      </c>
      <c r="AA75" s="117">
        <f>STOA!J75</f>
        <v>146.47</v>
      </c>
      <c r="AB75" s="117">
        <f>-STOA!P75</f>
        <v>-200</v>
      </c>
      <c r="AC75">
        <f t="shared" si="3"/>
        <v>13.585772782647195</v>
      </c>
      <c r="AD75">
        <f t="shared" si="4"/>
        <v>1028.0325115467124</v>
      </c>
      <c r="AE75">
        <f>'IDT-1'!F75</f>
        <v>0</v>
      </c>
      <c r="AF75" s="26"/>
      <c r="AG75">
        <f t="shared" si="5"/>
        <v>1028.0325115467124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12.583830244426538</v>
      </c>
      <c r="F76">
        <f>GT_Spot!T76</f>
        <v>0</v>
      </c>
      <c r="G76">
        <f>PPCL_NG!T76</f>
        <v>19.28</v>
      </c>
      <c r="H76">
        <f>PPCL_Spot!T76</f>
        <v>12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697.22211616761399</v>
      </c>
      <c r="P76" s="77">
        <v>74.947126591013657</v>
      </c>
      <c r="Q76" s="77">
        <v>21.309999999999995</v>
      </c>
      <c r="R76" s="80">
        <v>0</v>
      </c>
      <c r="S76" s="80">
        <v>0</v>
      </c>
      <c r="T76" s="78">
        <f>SUMPRODUCT(LTA!F76:AJ76,LTA!F$101:AJ$101,LTA!F$105:AJ$105)</f>
        <v>0.87</v>
      </c>
      <c r="U76" s="78">
        <f>SUMPRODUCT(LTA!F76:AJ76,LTA!F$102:AJ$102,LTA!F$105:AJ$105)</f>
        <v>232.98000000000002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23.15</v>
      </c>
      <c r="Z76" s="75">
        <f>IEX!P76</f>
        <v>0</v>
      </c>
      <c r="AA76" s="117">
        <f>STOA!J76</f>
        <v>146.47</v>
      </c>
      <c r="AB76" s="117">
        <f>-STOA!P76</f>
        <v>-200</v>
      </c>
      <c r="AC76">
        <f t="shared" si="3"/>
        <v>13.307260546865942</v>
      </c>
      <c r="AD76">
        <f t="shared" si="4"/>
        <v>1097.1058124561882</v>
      </c>
      <c r="AE76">
        <f>'IDT-1'!F76</f>
        <v>0</v>
      </c>
      <c r="AF76" s="26"/>
      <c r="AG76">
        <f t="shared" si="5"/>
        <v>1097.1058124561882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12.583830244426538</v>
      </c>
      <c r="F77">
        <f>GT_Spot!T77</f>
        <v>0</v>
      </c>
      <c r="G77">
        <f>PPCL_NG!T77</f>
        <v>19.28</v>
      </c>
      <c r="H77">
        <f>PPCL_Spot!T77</f>
        <v>12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713.8911409085656</v>
      </c>
      <c r="P77" s="77">
        <v>74.947126591013657</v>
      </c>
      <c r="Q77" s="77">
        <v>21.309999999999995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232.74000000000004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13.51</v>
      </c>
      <c r="Z77" s="75">
        <f>IEX!P77</f>
        <v>0</v>
      </c>
      <c r="AA77" s="117">
        <f>STOA!J77</f>
        <v>146.47</v>
      </c>
      <c r="AB77" s="117">
        <f>-STOA!P77</f>
        <v>-200</v>
      </c>
      <c r="AC77">
        <f t="shared" si="3"/>
        <v>13.359347964586316</v>
      </c>
      <c r="AD77">
        <f t="shared" si="4"/>
        <v>1102.9727497794195</v>
      </c>
      <c r="AE77">
        <f>'IDT-1'!F77</f>
        <v>0</v>
      </c>
      <c r="AF77" s="26"/>
      <c r="AG77">
        <f t="shared" si="5"/>
        <v>1102.9727497794195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12.583830244426538</v>
      </c>
      <c r="F78">
        <f>GT_Spot!T78</f>
        <v>0</v>
      </c>
      <c r="G78">
        <f>PPCL_NG!T78</f>
        <v>19.28</v>
      </c>
      <c r="H78">
        <f>PPCL_Spot!T78</f>
        <v>12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713.8911409085656</v>
      </c>
      <c r="P78" s="77">
        <v>74.947126591013657</v>
      </c>
      <c r="Q78" s="77">
        <v>21.309999999999995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231.86000000000004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9.65</v>
      </c>
      <c r="Z78" s="75">
        <f>IEX!P78</f>
        <v>0</v>
      </c>
      <c r="AA78" s="117">
        <f>STOA!J78</f>
        <v>146.47</v>
      </c>
      <c r="AB78" s="117">
        <f>-STOA!P78</f>
        <v>-200</v>
      </c>
      <c r="AC78">
        <f t="shared" si="3"/>
        <v>13.40641723980827</v>
      </c>
      <c r="AD78">
        <f t="shared" si="4"/>
        <v>1088.1856805041978</v>
      </c>
      <c r="AE78">
        <f>'IDT-1'!F78</f>
        <v>0</v>
      </c>
      <c r="AF78" s="26"/>
      <c r="AG78">
        <f t="shared" si="5"/>
        <v>1088.1856805041978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15.214459131373079</v>
      </c>
      <c r="F79">
        <f>GT_Spot!T79</f>
        <v>0</v>
      </c>
      <c r="G79">
        <f>PPCL_NG!T79</f>
        <v>19.28</v>
      </c>
      <c r="H79">
        <f>PPCL_Spot!T79</f>
        <v>12</v>
      </c>
      <c r="I79">
        <f>Bawana_NG!T79</f>
        <v>68.500000000000014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697.16048001616559</v>
      </c>
      <c r="P79" s="77">
        <v>74.947126591013657</v>
      </c>
      <c r="Q79" s="77">
        <v>21.309999999999995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230.93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7.72</v>
      </c>
      <c r="Z79" s="75">
        <f>IEX!P79</f>
        <v>0</v>
      </c>
      <c r="AA79" s="117">
        <f>STOA!J79</f>
        <v>146.47</v>
      </c>
      <c r="AB79" s="117">
        <f>-STOA!P79</f>
        <v>-200</v>
      </c>
      <c r="AC79">
        <f t="shared" si="3"/>
        <v>13.158707682938326</v>
      </c>
      <c r="AD79">
        <f t="shared" si="4"/>
        <v>1080.3733580556141</v>
      </c>
      <c r="AE79">
        <f>'IDT-1'!F79</f>
        <v>0</v>
      </c>
      <c r="AF79" s="26"/>
      <c r="AG79">
        <f t="shared" si="5"/>
        <v>1080.3733580556141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12.583830244426538</v>
      </c>
      <c r="F80">
        <f>GT_Spot!T80</f>
        <v>0</v>
      </c>
      <c r="G80">
        <f>PPCL_NG!T80</f>
        <v>19.28</v>
      </c>
      <c r="H80">
        <f>PPCL_Spot!T80</f>
        <v>12</v>
      </c>
      <c r="I80">
        <f>Bawana_NG!T80</f>
        <v>68.500000000000014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693.50780818816577</v>
      </c>
      <c r="P80" s="77">
        <v>74.947126591013657</v>
      </c>
      <c r="Q80" s="77">
        <v>21.309999999999995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230.39000000000001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146.47</v>
      </c>
      <c r="AB80" s="117">
        <f>-STOA!P80</f>
        <v>-200</v>
      </c>
      <c r="AC80">
        <f t="shared" si="3"/>
        <v>13.030726636646797</v>
      </c>
      <c r="AD80">
        <f t="shared" si="4"/>
        <v>1065.9580383869593</v>
      </c>
      <c r="AE80">
        <f>'IDT-1'!F80</f>
        <v>0</v>
      </c>
      <c r="AF80" s="26"/>
      <c r="AG80">
        <f t="shared" si="5"/>
        <v>1065.9580383869593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15.052171567305098</v>
      </c>
      <c r="F81">
        <f>GT_Spot!T81</f>
        <v>0</v>
      </c>
      <c r="G81">
        <f>PPCL_NG!T81</f>
        <v>19.28</v>
      </c>
      <c r="H81">
        <f>PPCL_Spot!T81</f>
        <v>12</v>
      </c>
      <c r="I81">
        <f>Bawana_NG!T81</f>
        <v>68.500000000000014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688.71489223944741</v>
      </c>
      <c r="P81" s="77">
        <v>74.947126591013657</v>
      </c>
      <c r="Q81" s="77">
        <v>21.309999999999995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227.05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146.47</v>
      </c>
      <c r="AB81" s="117">
        <f>-STOA!P81</f>
        <v>-200</v>
      </c>
      <c r="AC81">
        <f t="shared" si="3"/>
        <v>13.150630379939409</v>
      </c>
      <c r="AD81">
        <f t="shared" si="4"/>
        <v>1079.4635600178267</v>
      </c>
      <c r="AE81">
        <f>'IDT-1'!F81</f>
        <v>0</v>
      </c>
      <c r="AF81" s="26"/>
      <c r="AG81">
        <f t="shared" si="5"/>
        <v>1079.4635600178267</v>
      </c>
      <c r="AI81" s="75">
        <f>PXIL!J81</f>
        <v>0</v>
      </c>
      <c r="AJ81" s="75">
        <f>PXIL!P81</f>
        <v>0</v>
      </c>
      <c r="AK81" s="75">
        <f>RTM_IEX!J81</f>
        <v>19.29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15.20882584712372</v>
      </c>
      <c r="F82">
        <f>GT_Spot!T82</f>
        <v>0</v>
      </c>
      <c r="G82">
        <f>PPCL_NG!T82</f>
        <v>19.28</v>
      </c>
      <c r="H82">
        <f>PPCL_Spot!T82</f>
        <v>12</v>
      </c>
      <c r="I82">
        <f>Bawana_NG!T82</f>
        <v>68.500000000000014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669.20252433568817</v>
      </c>
      <c r="P82" s="77">
        <v>74.947126591013657</v>
      </c>
      <c r="Q82" s="77">
        <v>21.309999999999995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208.14000000000001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146.47</v>
      </c>
      <c r="AB82" s="117">
        <f>-STOA!P82</f>
        <v>-200</v>
      </c>
      <c r="AC82">
        <f t="shared" si="3"/>
        <v>12.954874563325566</v>
      </c>
      <c r="AD82">
        <f t="shared" si="4"/>
        <v>987.10360221049996</v>
      </c>
      <c r="AE82">
        <f>'IDT-1'!F82</f>
        <v>0</v>
      </c>
      <c r="AF82" s="26"/>
      <c r="AG82">
        <f t="shared" si="5"/>
        <v>987.10360221049996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19.28</v>
      </c>
      <c r="H83">
        <f>PPCL_Spot!T83</f>
        <v>11.998000333277787</v>
      </c>
      <c r="I83">
        <f>Bawana_NG!T83</f>
        <v>68.500000000000014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646.48399005444605</v>
      </c>
      <c r="P83" s="77">
        <v>74.947126591013657</v>
      </c>
      <c r="Q83" s="77">
        <v>21.309999999999995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193.98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146.47</v>
      </c>
      <c r="AB83" s="117">
        <f>-STOA!P83</f>
        <v>-200</v>
      </c>
      <c r="AC83">
        <f t="shared" si="3"/>
        <v>12.585935226972504</v>
      </c>
      <c r="AD83">
        <f t="shared" si="4"/>
        <v>955.5920075988887</v>
      </c>
      <c r="AE83">
        <f>'IDT-1'!F83</f>
        <v>0</v>
      </c>
      <c r="AF83" s="26"/>
      <c r="AG83">
        <f t="shared" si="5"/>
        <v>955.5920075988887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19.28</v>
      </c>
      <c r="H84">
        <f>PPCL_Spot!T84</f>
        <v>11.998000333277787</v>
      </c>
      <c r="I84">
        <f>Bawana_NG!T84</f>
        <v>68.500000000000014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633.14814571444606</v>
      </c>
      <c r="P84" s="77">
        <v>74.947126591013657</v>
      </c>
      <c r="Q84" s="77">
        <v>21.309999999999995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194.57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146.47</v>
      </c>
      <c r="AB84" s="117">
        <f>-STOA!P84</f>
        <v>-200</v>
      </c>
      <c r="AC84">
        <f t="shared" si="3"/>
        <v>12.207427971114644</v>
      </c>
      <c r="AD84">
        <f t="shared" si="4"/>
        <v>973.22467051474655</v>
      </c>
      <c r="AE84">
        <f>'IDT-1'!F84</f>
        <v>-22.634</v>
      </c>
      <c r="AF84" s="26"/>
      <c r="AG84">
        <f t="shared" si="5"/>
        <v>950.59067051474653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19.28</v>
      </c>
      <c r="H85">
        <f>PPCL_Spot!T85</f>
        <v>11.998000333277787</v>
      </c>
      <c r="I85">
        <f>Bawana_NG!T85</f>
        <v>68.500000000000014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626.81187470630005</v>
      </c>
      <c r="P85" s="77">
        <v>74.947126591013657</v>
      </c>
      <c r="Q85" s="77">
        <v>21.309999999999995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194.75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146.47</v>
      </c>
      <c r="AB85" s="117">
        <f>-STOA!P85</f>
        <v>-200</v>
      </c>
      <c r="AC85">
        <f t="shared" si="3"/>
        <v>12.153252786242959</v>
      </c>
      <c r="AD85">
        <f t="shared" si="4"/>
        <v>967.12257469147221</v>
      </c>
      <c r="AE85">
        <f>'IDT-1'!F85</f>
        <v>-53.296999999999997</v>
      </c>
      <c r="AF85" s="26"/>
      <c r="AG85">
        <f t="shared" si="5"/>
        <v>913.82557469147218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19.28</v>
      </c>
      <c r="H86">
        <f>PPCL_Spot!T86</f>
        <v>11.998000333277787</v>
      </c>
      <c r="I86">
        <f>Bawana_NG!T86</f>
        <v>68.500000000000014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626.81187470630005</v>
      </c>
      <c r="P86" s="77">
        <v>74.947126591013657</v>
      </c>
      <c r="Q86" s="77">
        <v>21.309999999999995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194.96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146.47</v>
      </c>
      <c r="AB86" s="117">
        <f>-STOA!P86</f>
        <v>-200</v>
      </c>
      <c r="AC86">
        <f t="shared" si="3"/>
        <v>12.15510078624296</v>
      </c>
      <c r="AD86">
        <f t="shared" si="4"/>
        <v>967.33072669147225</v>
      </c>
      <c r="AE86">
        <f>'IDT-1'!F86</f>
        <v>-90.257000000000005</v>
      </c>
      <c r="AF86" s="26"/>
      <c r="AG86">
        <f t="shared" si="5"/>
        <v>877.0737266914723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19.28</v>
      </c>
      <c r="H87">
        <f>PPCL_Spot!T87</f>
        <v>12.001935796096145</v>
      </c>
      <c r="I87">
        <f>Bawana_NG!T87</f>
        <v>68.500000000000014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629.57090107074885</v>
      </c>
      <c r="P87" s="77">
        <v>74.947126591013657</v>
      </c>
      <c r="Q87" s="77">
        <v>21.309999999999995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190.60999999999999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146.49</v>
      </c>
      <c r="AB87" s="117">
        <f>-STOA!P87</f>
        <v>-200</v>
      </c>
      <c r="AC87">
        <f t="shared" si="3"/>
        <v>12.585217226432675</v>
      </c>
      <c r="AD87">
        <f t="shared" si="4"/>
        <v>915.33357207854965</v>
      </c>
      <c r="AE87">
        <f>'IDT-1'!F87</f>
        <v>-146.04900000000001</v>
      </c>
      <c r="AF87" s="26"/>
      <c r="AG87">
        <f t="shared" si="5"/>
        <v>769.28457207854967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19.28</v>
      </c>
      <c r="H88">
        <f>PPCL_Spot!T88</f>
        <v>12</v>
      </c>
      <c r="I88">
        <f>Bawana_NG!T88</f>
        <v>68.500000000000014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483.32157461873715</v>
      </c>
      <c r="P88" s="77">
        <v>74.947126591013657</v>
      </c>
      <c r="Q88" s="77">
        <v>21.309999999999995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190.53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146.49</v>
      </c>
      <c r="AB88" s="117">
        <f>-STOA!P88</f>
        <v>-200</v>
      </c>
      <c r="AC88">
        <f t="shared" si="3"/>
        <v>10.853595742539561</v>
      </c>
      <c r="AD88">
        <f t="shared" si="4"/>
        <v>820.73393131433488</v>
      </c>
      <c r="AE88">
        <f>'IDT-1'!F88</f>
        <v>0</v>
      </c>
      <c r="AF88" s="26"/>
      <c r="AG88">
        <f t="shared" si="5"/>
        <v>820.73393131433488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19.28</v>
      </c>
      <c r="H89">
        <f>PPCL_Spot!T89</f>
        <v>11.998000333277787</v>
      </c>
      <c r="I89">
        <f>Bawana_NG!T89</f>
        <v>68.500000000000014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465.39448236076618</v>
      </c>
      <c r="P89" s="77">
        <v>74.947126591013657</v>
      </c>
      <c r="Q89" s="77">
        <v>21.309999999999995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190.44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146.49</v>
      </c>
      <c r="AB89" s="117">
        <f>-STOA!P89</f>
        <v>-200</v>
      </c>
      <c r="AC89">
        <f t="shared" si="3"/>
        <v>11.138934109712027</v>
      </c>
      <c r="AD89">
        <f t="shared" si="4"/>
        <v>752.42950102246925</v>
      </c>
      <c r="AE89">
        <f>'IDT-1'!F89</f>
        <v>0</v>
      </c>
      <c r="AF89" s="26"/>
      <c r="AG89">
        <f t="shared" si="5"/>
        <v>752.42950102246925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19.28</v>
      </c>
      <c r="H90">
        <f>PPCL_Spot!T90</f>
        <v>11.998000333277787</v>
      </c>
      <c r="I90">
        <f>Bawana_NG!T90</f>
        <v>68.500000000000014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452.49833080734567</v>
      </c>
      <c r="P90" s="77">
        <v>74.947126591013657</v>
      </c>
      <c r="Q90" s="77">
        <v>21.309999999999995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190.21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146.49</v>
      </c>
      <c r="AB90" s="117">
        <f>-STOA!P90</f>
        <v>-200</v>
      </c>
      <c r="AC90">
        <f t="shared" si="3"/>
        <v>10.57951759993216</v>
      </c>
      <c r="AD90">
        <f t="shared" si="4"/>
        <v>789.86276597882863</v>
      </c>
      <c r="AE90">
        <f>'IDT-1'!F90</f>
        <v>0</v>
      </c>
      <c r="AF90" s="26"/>
      <c r="AG90">
        <f t="shared" si="5"/>
        <v>789.86276597882863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19.28</v>
      </c>
      <c r="H91">
        <f>PPCL_Spot!T91</f>
        <v>11.998000333277787</v>
      </c>
      <c r="I91">
        <f>Bawana_NG!T91</f>
        <v>67.427302152516617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449.30836823069319</v>
      </c>
      <c r="P91" s="77">
        <v>74.947126591013657</v>
      </c>
      <c r="Q91" s="77">
        <v>21.309999999999995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189.92999999999998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146.49</v>
      </c>
      <c r="AB91" s="117">
        <f>-STOA!P91</f>
        <v>-200</v>
      </c>
      <c r="AC91">
        <f t="shared" si="3"/>
        <v>10.539542188199764</v>
      </c>
      <c r="AD91">
        <f t="shared" si="4"/>
        <v>785.36008096642513</v>
      </c>
      <c r="AE91">
        <f>'IDT-1'!F91</f>
        <v>0</v>
      </c>
      <c r="AF91" s="26"/>
      <c r="AG91">
        <f t="shared" si="5"/>
        <v>785.36008096642513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19.28</v>
      </c>
      <c r="H92">
        <f>PPCL_Spot!T92</f>
        <v>11.998000333277787</v>
      </c>
      <c r="I92">
        <f>Bawana_NG!T92</f>
        <v>68.500000000000014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449.81220458886065</v>
      </c>
      <c r="P92" s="77">
        <v>74.947126591013657</v>
      </c>
      <c r="Q92" s="77">
        <v>6.7499999999999991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189.79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146.49</v>
      </c>
      <c r="AB92" s="117">
        <f>-STOA!P92</f>
        <v>-200</v>
      </c>
      <c r="AC92">
        <f t="shared" si="3"/>
        <v>10.912352702930235</v>
      </c>
      <c r="AD92">
        <f t="shared" si="4"/>
        <v>716.86380465734555</v>
      </c>
      <c r="AE92">
        <f>'IDT-1'!F92</f>
        <v>0</v>
      </c>
      <c r="AF92" s="26"/>
      <c r="AG92">
        <f t="shared" si="5"/>
        <v>716.86380465734555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19.28</v>
      </c>
      <c r="H93">
        <f>PPCL_Spot!T93</f>
        <v>12.001935796096145</v>
      </c>
      <c r="I93">
        <f>Bawana_NG!T93</f>
        <v>68.500000000000014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436.79152887532803</v>
      </c>
      <c r="P93" s="77">
        <v>74.947126591013657</v>
      </c>
      <c r="Q93" s="77">
        <v>6.7499999999999991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189.41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-11</v>
      </c>
      <c r="AA93" s="117">
        <f>STOA!J93</f>
        <v>146.49</v>
      </c>
      <c r="AB93" s="117">
        <f>-STOA!P93</f>
        <v>-200</v>
      </c>
      <c r="AC93">
        <f t="shared" si="3"/>
        <v>10.488743777747354</v>
      </c>
      <c r="AD93">
        <f t="shared" si="4"/>
        <v>757.54067333181422</v>
      </c>
      <c r="AE93">
        <f>'IDT-1'!F93</f>
        <v>0</v>
      </c>
      <c r="AF93" s="26"/>
      <c r="AG93">
        <f t="shared" si="5"/>
        <v>757.54067333181422</v>
      </c>
      <c r="AI93" s="75">
        <f>PXIL!J93</f>
        <v>0</v>
      </c>
      <c r="AJ93" s="75">
        <f>PXIL!P93</f>
        <v>0</v>
      </c>
      <c r="AK93" s="75">
        <f>RTM_IEX!J93</f>
        <v>9.65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15.20882584712372</v>
      </c>
      <c r="F94">
        <f>GT_Spot!T94</f>
        <v>0</v>
      </c>
      <c r="G94">
        <f>PPCL_NG!T94</f>
        <v>19.28</v>
      </c>
      <c r="H94">
        <f>PPCL_Spot!T94</f>
        <v>12</v>
      </c>
      <c r="I94">
        <f>Bawana_NG!T94</f>
        <v>68.500000000000014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436.73501792657822</v>
      </c>
      <c r="P94" s="77">
        <v>74.949999999999989</v>
      </c>
      <c r="Q94" s="77">
        <v>6.75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170.83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-12</v>
      </c>
      <c r="AA94" s="117">
        <f>STOA!J94</f>
        <v>146.49</v>
      </c>
      <c r="AB94" s="117">
        <f>-STOA!P94</f>
        <v>-200</v>
      </c>
      <c r="AC94">
        <f t="shared" si="3"/>
        <v>10.248708859913986</v>
      </c>
      <c r="AD94">
        <f t="shared" si="4"/>
        <v>728.49513491378798</v>
      </c>
      <c r="AE94">
        <f>'IDT-1'!F94</f>
        <v>0</v>
      </c>
      <c r="AF94" s="26"/>
      <c r="AG94">
        <f t="shared" si="5"/>
        <v>728.49513491378798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15.20882584712372</v>
      </c>
      <c r="F95">
        <f>GT_Spot!T95</f>
        <v>0</v>
      </c>
      <c r="G95">
        <f>PPCL_NG!T95</f>
        <v>19.28</v>
      </c>
      <c r="H95">
        <f>PPCL_Spot!T95</f>
        <v>11.998000333277787</v>
      </c>
      <c r="I95">
        <f>Bawana_NG!T95</f>
        <v>68.500000000000014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427.83892823921917</v>
      </c>
      <c r="P95" s="77">
        <v>74.946696782723677</v>
      </c>
      <c r="Q95" s="77">
        <v>6.75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151.52999999999997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146.49</v>
      </c>
      <c r="AB95" s="117">
        <f>-STOA!P95</f>
        <v>-200</v>
      </c>
      <c r="AC95">
        <f t="shared" si="3"/>
        <v>10.160342900685556</v>
      </c>
      <c r="AD95">
        <f t="shared" si="4"/>
        <v>682.38210830165883</v>
      </c>
      <c r="AE95">
        <f>'IDT-1'!F95</f>
        <v>0</v>
      </c>
      <c r="AF95" s="26"/>
      <c r="AG95">
        <f t="shared" si="5"/>
        <v>682.38210830165883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15.20882584712372</v>
      </c>
      <c r="F96">
        <f>GT_Spot!T96</f>
        <v>0</v>
      </c>
      <c r="G96">
        <f>PPCL_NG!T96</f>
        <v>19.28</v>
      </c>
      <c r="H96">
        <f>PPCL_Spot!T96</f>
        <v>11.998000333277787</v>
      </c>
      <c r="I96">
        <f>Bawana_NG!T96</f>
        <v>68.500000000000014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422.02766228641923</v>
      </c>
      <c r="P96" s="77">
        <v>74.946696782723677</v>
      </c>
      <c r="Q96" s="77">
        <v>6.75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135.36000000000001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146.49</v>
      </c>
      <c r="AB96" s="117">
        <f>-STOA!P96</f>
        <v>-200</v>
      </c>
      <c r="AC96">
        <f t="shared" si="3"/>
        <v>9.9669077603009146</v>
      </c>
      <c r="AD96">
        <f t="shared" si="4"/>
        <v>660.59427748924338</v>
      </c>
      <c r="AE96">
        <f>'IDT-1'!F96</f>
        <v>0</v>
      </c>
      <c r="AF96" s="26"/>
      <c r="AG96">
        <f t="shared" si="5"/>
        <v>660.59427748924338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15.20882584712372</v>
      </c>
      <c r="F97">
        <f>GT_Spot!T97</f>
        <v>0</v>
      </c>
      <c r="G97">
        <f>PPCL_NG!T97</f>
        <v>19.28</v>
      </c>
      <c r="H97">
        <f>PPCL_Spot!T97</f>
        <v>11.998000333277787</v>
      </c>
      <c r="I97">
        <f>Bawana_NG!T97</f>
        <v>68.287259410867648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435.42673507208895</v>
      </c>
      <c r="P97" s="77">
        <v>42.447816358024696</v>
      </c>
      <c r="Q97" s="77">
        <v>6.75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135.69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146.49</v>
      </c>
      <c r="AB97" s="117">
        <f>-STOA!P97</f>
        <v>-200</v>
      </c>
      <c r="AC97">
        <f t="shared" si="3"/>
        <v>9.7998613358930928</v>
      </c>
      <c r="AD97">
        <f t="shared" si="4"/>
        <v>641.77877568548968</v>
      </c>
      <c r="AE97">
        <f>'IDT-1'!F97</f>
        <v>0</v>
      </c>
      <c r="AF97" s="26"/>
      <c r="AG97">
        <f t="shared" si="5"/>
        <v>641.77877568548968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15.20882584712372</v>
      </c>
      <c r="F98">
        <f>GT_Spot!T98</f>
        <v>0</v>
      </c>
      <c r="G98">
        <f>PPCL_NG!T98</f>
        <v>19.28</v>
      </c>
      <c r="H98">
        <f>PPCL_Spot!T98</f>
        <v>11.998000333277787</v>
      </c>
      <c r="I98">
        <f>Bawana_NG!T98</f>
        <v>68.500000000000014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433.8696668267612</v>
      </c>
      <c r="P98" s="77">
        <v>42.447816358024696</v>
      </c>
      <c r="Q98" s="77">
        <v>6.75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135.94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146.49</v>
      </c>
      <c r="AB98" s="117">
        <f>-STOA!P98</f>
        <v>-200</v>
      </c>
      <c r="AC98">
        <f t="shared" si="3"/>
        <v>9.9234031653515054</v>
      </c>
      <c r="AD98">
        <f t="shared" si="4"/>
        <v>625.56090619983604</v>
      </c>
      <c r="AE98">
        <f>'IDT-1'!F98</f>
        <v>0</v>
      </c>
      <c r="AF98" s="26"/>
      <c r="AG98">
        <f t="shared" si="5"/>
        <v>625.56090619983604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0.35218333942798996</v>
      </c>
      <c r="F99">
        <f t="shared" si="6"/>
        <v>0</v>
      </c>
      <c r="G99">
        <f t="shared" si="6"/>
        <v>0.46271999999999947</v>
      </c>
      <c r="H99">
        <f t="shared" si="6"/>
        <v>0.28800860582076637</v>
      </c>
      <c r="I99">
        <f t="shared" si="6"/>
        <v>1.5612314717054554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12.799799093688076</v>
      </c>
      <c r="P99" s="77">
        <f t="shared" si="6"/>
        <v>1.6140368345341325</v>
      </c>
      <c r="Q99" s="77">
        <f t="shared" si="6"/>
        <v>0.41437805779842762</v>
      </c>
      <c r="R99" s="80">
        <f>SUM(R3:R98)/4000</f>
        <v>0.19898189584877693</v>
      </c>
      <c r="S99" s="80">
        <f t="shared" si="6"/>
        <v>0</v>
      </c>
      <c r="T99" s="78">
        <f t="shared" si="6"/>
        <v>0.40475499999999992</v>
      </c>
      <c r="U99" s="78">
        <f t="shared" si="6"/>
        <v>5.4792974999999995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6.3910000000000008E-2</v>
      </c>
      <c r="Z99" s="75">
        <f t="shared" si="6"/>
        <v>-0.68827499999999997</v>
      </c>
      <c r="AA99" s="117">
        <f t="shared" si="6"/>
        <v>5.0090550000000063</v>
      </c>
      <c r="AB99" s="117">
        <f t="shared" si="6"/>
        <v>-4.8</v>
      </c>
      <c r="AC99">
        <f t="shared" si="6"/>
        <v>0.30386463094183513</v>
      </c>
      <c r="AD99">
        <f t="shared" si="6"/>
        <v>22.550557167881799</v>
      </c>
      <c r="AE99">
        <f t="shared" si="6"/>
        <v>-0.84402074999999976</v>
      </c>
      <c r="AG99">
        <f t="shared" si="6"/>
        <v>21.706536417881793</v>
      </c>
      <c r="AI99">
        <f t="shared" si="6"/>
        <v>0</v>
      </c>
      <c r="AJ99">
        <f t="shared" si="6"/>
        <v>0</v>
      </c>
      <c r="AK99">
        <f t="shared" si="6"/>
        <v>1.8089999999999998E-2</v>
      </c>
      <c r="AL99">
        <f t="shared" si="6"/>
        <v>-0.32374999999999998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44614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2.1082160225236755</v>
      </c>
      <c r="F3">
        <f>GT_Spot!S3</f>
        <v>0</v>
      </c>
      <c r="G3">
        <f>PPCL_NG!S3</f>
        <v>30.3</v>
      </c>
      <c r="H3">
        <f>PPCL_Spot!S3</f>
        <v>18.02</v>
      </c>
      <c r="I3">
        <f>Bawana_NG!S3</f>
        <v>23.409184615384611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0.6497691256135929</v>
      </c>
      <c r="AD3">
        <f>SUM(B3:AB3,AI3:AR3)-AC3</f>
        <v>73.187631512294686</v>
      </c>
      <c r="AE3">
        <f>'IDT-1'!E3</f>
        <v>0</v>
      </c>
      <c r="AF3" s="26"/>
      <c r="AG3">
        <f>SUM(AD3:AF3)</f>
        <v>73.187631512294686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30.3</v>
      </c>
      <c r="H4">
        <f>PPCL_Spot!S4</f>
        <v>18.02</v>
      </c>
      <c r="I4">
        <f>Bawana_NG!S4</f>
        <v>23.519999999999996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0.65075082322038347</v>
      </c>
      <c r="AD4">
        <f t="shared" ref="AD4:AD67" si="1">SUM(B4:AB4,AI4:AR4)-AC4</f>
        <v>73.298206360914108</v>
      </c>
      <c r="AE4">
        <f>'IDT-1'!E4</f>
        <v>0</v>
      </c>
      <c r="AF4" s="26"/>
      <c r="AG4">
        <f t="shared" ref="AG4:AG67" si="2">SUM(AD4:AF4)</f>
        <v>73.298206360914108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30.3</v>
      </c>
      <c r="H5">
        <f>PPCL_Spot!S5</f>
        <v>18.02</v>
      </c>
      <c r="I5">
        <f>Bawana_NG!S5</f>
        <v>23.519999999999996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0.65075082322038347</v>
      </c>
      <c r="AD5">
        <f t="shared" si="1"/>
        <v>73.298206360914108</v>
      </c>
      <c r="AE5">
        <f>'IDT-1'!E5</f>
        <v>0</v>
      </c>
      <c r="AF5" s="26"/>
      <c r="AG5">
        <f t="shared" si="2"/>
        <v>73.298206360914108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30.3</v>
      </c>
      <c r="H6">
        <f>PPCL_Spot!S6</f>
        <v>18.02</v>
      </c>
      <c r="I6">
        <f>Bawana_NG!S6</f>
        <v>23.519999999999996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0.65075082322038347</v>
      </c>
      <c r="AD6">
        <f t="shared" si="1"/>
        <v>73.298206360914108</v>
      </c>
      <c r="AE6">
        <f>'IDT-1'!E6</f>
        <v>0</v>
      </c>
      <c r="AF6" s="26"/>
      <c r="AG6">
        <f t="shared" si="2"/>
        <v>73.298206360914108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30.3</v>
      </c>
      <c r="H7">
        <f>PPCL_Spot!S7</f>
        <v>18.02</v>
      </c>
      <c r="I7">
        <f>Bawana_NG!S7</f>
        <v>23.519999999999996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24.12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0.86300682322038358</v>
      </c>
      <c r="AD7">
        <f t="shared" si="1"/>
        <v>97.205950360914102</v>
      </c>
      <c r="AE7">
        <f>'IDT-1'!E7</f>
        <v>0</v>
      </c>
      <c r="AF7" s="26"/>
      <c r="AG7">
        <f t="shared" si="2"/>
        <v>97.205950360914102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30.3</v>
      </c>
      <c r="H8">
        <f>PPCL_Spot!S8</f>
        <v>18.02</v>
      </c>
      <c r="I8">
        <f>Bawana_NG!S8</f>
        <v>23.519999999999996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0.65075082322038347</v>
      </c>
      <c r="AD8">
        <f t="shared" si="1"/>
        <v>73.298206360914108</v>
      </c>
      <c r="AE8">
        <f>'IDT-1'!E8</f>
        <v>0</v>
      </c>
      <c r="AF8" s="26"/>
      <c r="AG8">
        <f t="shared" si="2"/>
        <v>73.298206360914108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30.3</v>
      </c>
      <c r="H9">
        <f>PPCL_Spot!S9</f>
        <v>18.773027907727055</v>
      </c>
      <c r="I9">
        <f>Bawana_NG!S9</f>
        <v>23.519999999999996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0.65737746880838166</v>
      </c>
      <c r="AD9">
        <f t="shared" si="1"/>
        <v>74.044607623053167</v>
      </c>
      <c r="AE9">
        <f>'IDT-1'!E9</f>
        <v>0</v>
      </c>
      <c r="AF9" s="26"/>
      <c r="AG9">
        <f t="shared" si="2"/>
        <v>74.044607623053167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30.3</v>
      </c>
      <c r="H10">
        <f>PPCL_Spot!S10</f>
        <v>17.27</v>
      </c>
      <c r="I10">
        <f>Bawana_NG!S10</f>
        <v>23.519999999999996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0.64415082322038353</v>
      </c>
      <c r="AD10">
        <f t="shared" si="1"/>
        <v>72.5548063609141</v>
      </c>
      <c r="AE10">
        <f>'IDT-1'!E10</f>
        <v>0</v>
      </c>
      <c r="AF10" s="26"/>
      <c r="AG10">
        <f t="shared" si="2"/>
        <v>72.5548063609141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30.3</v>
      </c>
      <c r="H11">
        <f>PPCL_Spot!S11</f>
        <v>18.02</v>
      </c>
      <c r="I11">
        <f>Bawana_NG!S11</f>
        <v>23.519999999999996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0.65075082322038347</v>
      </c>
      <c r="AD11">
        <f t="shared" si="1"/>
        <v>73.298206360914108</v>
      </c>
      <c r="AE11">
        <f>'IDT-1'!E11</f>
        <v>0</v>
      </c>
      <c r="AF11" s="26"/>
      <c r="AG11">
        <f t="shared" si="2"/>
        <v>73.298206360914108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30.3</v>
      </c>
      <c r="H12">
        <f>PPCL_Spot!S12</f>
        <v>18.02</v>
      </c>
      <c r="I12">
        <f>Bawana_NG!S12</f>
        <v>23.519999999999996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19.3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0.82059082322038346</v>
      </c>
      <c r="AD12">
        <f t="shared" si="1"/>
        <v>92.428366360914097</v>
      </c>
      <c r="AE12">
        <f>'IDT-1'!E12</f>
        <v>0</v>
      </c>
      <c r="AF12" s="26"/>
      <c r="AG12">
        <f t="shared" si="2"/>
        <v>92.428366360914097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30.3</v>
      </c>
      <c r="H13">
        <f>PPCL_Spot!S13</f>
        <v>18.02</v>
      </c>
      <c r="I13">
        <f>Bawana_NG!S13</f>
        <v>23.519999999999996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0.65075082322038347</v>
      </c>
      <c r="AD13">
        <f t="shared" si="1"/>
        <v>73.298206360914108</v>
      </c>
      <c r="AE13">
        <f>'IDT-1'!E13</f>
        <v>0</v>
      </c>
      <c r="AF13" s="26"/>
      <c r="AG13">
        <f t="shared" si="2"/>
        <v>73.298206360914108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30.3</v>
      </c>
      <c r="H14">
        <f>PPCL_Spot!S14</f>
        <v>18.02</v>
      </c>
      <c r="I14">
        <f>Bawana_NG!S14</f>
        <v>23.519999999999996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0.65075082322038347</v>
      </c>
      <c r="AD14">
        <f t="shared" si="1"/>
        <v>73.298206360914108</v>
      </c>
      <c r="AE14">
        <f>'IDT-1'!E14</f>
        <v>0</v>
      </c>
      <c r="AF14" s="26"/>
      <c r="AG14">
        <f t="shared" si="2"/>
        <v>73.298206360914108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30.3</v>
      </c>
      <c r="H15">
        <f>PPCL_Spot!S15</f>
        <v>18.773027907727055</v>
      </c>
      <c r="I15">
        <f>Bawana_NG!S15</f>
        <v>23.519999999999996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0.65737746880838166</v>
      </c>
      <c r="AD15">
        <f t="shared" si="1"/>
        <v>74.044607623053167</v>
      </c>
      <c r="AE15">
        <f>'IDT-1'!E15</f>
        <v>0</v>
      </c>
      <c r="AF15" s="26"/>
      <c r="AG15">
        <f t="shared" si="2"/>
        <v>74.044607623053167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30.3</v>
      </c>
      <c r="H16">
        <f>PPCL_Spot!S16</f>
        <v>17.27</v>
      </c>
      <c r="I16">
        <f>Bawana_NG!S16</f>
        <v>23.519999999999996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0.64415082322038353</v>
      </c>
      <c r="AD16">
        <f t="shared" si="1"/>
        <v>72.5548063609141</v>
      </c>
      <c r="AE16">
        <f>'IDT-1'!E16</f>
        <v>0</v>
      </c>
      <c r="AF16" s="26"/>
      <c r="AG16">
        <f t="shared" si="2"/>
        <v>72.5548063609141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30.3</v>
      </c>
      <c r="H17">
        <f>PPCL_Spot!S17</f>
        <v>18.02</v>
      </c>
      <c r="I17">
        <f>Bawana_NG!S17</f>
        <v>23.519999999999996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19.29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0.82050282322038348</v>
      </c>
      <c r="AD17">
        <f t="shared" si="1"/>
        <v>92.418454360914097</v>
      </c>
      <c r="AE17">
        <f>'IDT-1'!E17</f>
        <v>0</v>
      </c>
      <c r="AF17" s="26"/>
      <c r="AG17">
        <f t="shared" si="2"/>
        <v>92.418454360914097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30.3</v>
      </c>
      <c r="H18">
        <f>PPCL_Spot!S18</f>
        <v>18.02</v>
      </c>
      <c r="I18">
        <f>Bawana_NG!S18</f>
        <v>23.519999999999996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0.65075082322038347</v>
      </c>
      <c r="AD18">
        <f t="shared" si="1"/>
        <v>73.298206360914108</v>
      </c>
      <c r="AE18">
        <f>'IDT-1'!E18</f>
        <v>0</v>
      </c>
      <c r="AF18" s="26"/>
      <c r="AG18">
        <f t="shared" si="2"/>
        <v>73.298206360914108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30.3</v>
      </c>
      <c r="H19">
        <f>PPCL_Spot!S19</f>
        <v>18.02</v>
      </c>
      <c r="I19">
        <f>Bawana_NG!S19</f>
        <v>23.519999999999996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0.65075082322038347</v>
      </c>
      <c r="AD19">
        <f t="shared" si="1"/>
        <v>73.298206360914108</v>
      </c>
      <c r="AE19">
        <f>'IDT-1'!E19</f>
        <v>0</v>
      </c>
      <c r="AF19" s="26"/>
      <c r="AG19">
        <f t="shared" si="2"/>
        <v>73.298206360914108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2.1089571841344892</v>
      </c>
      <c r="F20">
        <f>GT_Spot!S20</f>
        <v>0</v>
      </c>
      <c r="G20">
        <f>PPCL_NG!S20</f>
        <v>30.3</v>
      </c>
      <c r="H20">
        <f>PPCL_Spot!S20</f>
        <v>18.02</v>
      </c>
      <c r="I20">
        <f>Bawana_NG!S20</f>
        <v>23.519999999999996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0.65075082322038347</v>
      </c>
      <c r="AD20">
        <f t="shared" si="1"/>
        <v>73.298206360914108</v>
      </c>
      <c r="AE20">
        <f>'IDT-1'!E20</f>
        <v>0</v>
      </c>
      <c r="AF20" s="26"/>
      <c r="AG20">
        <f t="shared" si="2"/>
        <v>73.298206360914108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30.3</v>
      </c>
      <c r="H21">
        <f>PPCL_Spot!S21</f>
        <v>18.773027907727055</v>
      </c>
      <c r="I21">
        <f>Bawana_NG!S21</f>
        <v>23.519999999999996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0.65737746880838166</v>
      </c>
      <c r="AD21">
        <f t="shared" si="1"/>
        <v>74.044607623053167</v>
      </c>
      <c r="AE21">
        <f>'IDT-1'!E21</f>
        <v>0</v>
      </c>
      <c r="AF21" s="26"/>
      <c r="AG21">
        <f t="shared" si="2"/>
        <v>74.044607623053167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30.3</v>
      </c>
      <c r="H22">
        <f>PPCL_Spot!S22</f>
        <v>18.02</v>
      </c>
      <c r="I22">
        <f>Bawana_NG!S22</f>
        <v>23.519999999999996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19.29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0.82050282322038348</v>
      </c>
      <c r="AD22">
        <f t="shared" si="1"/>
        <v>92.418454360914097</v>
      </c>
      <c r="AE22">
        <f>'IDT-1'!E22</f>
        <v>0</v>
      </c>
      <c r="AF22" s="26"/>
      <c r="AG22">
        <f t="shared" si="2"/>
        <v>92.418454360914097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30.3</v>
      </c>
      <c r="H23">
        <f>PPCL_Spot!S23</f>
        <v>18.773027907727055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0.65279494658620651</v>
      </c>
      <c r="AD23">
        <f t="shared" si="1"/>
        <v>73.528448983664518</v>
      </c>
      <c r="AE23">
        <f>'IDT-1'!E23</f>
        <v>0</v>
      </c>
      <c r="AF23" s="26"/>
      <c r="AG23">
        <f t="shared" si="2"/>
        <v>73.528448983664518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30.3</v>
      </c>
      <c r="H24">
        <f>PPCL_Spot!S24</f>
        <v>18.773027907727055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0.65279494658620651</v>
      </c>
      <c r="AD24">
        <f t="shared" si="1"/>
        <v>73.528448983664518</v>
      </c>
      <c r="AE24">
        <f>'IDT-1'!E24</f>
        <v>0</v>
      </c>
      <c r="AF24" s="26"/>
      <c r="AG24">
        <f t="shared" si="2"/>
        <v>73.528448983664518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30.3</v>
      </c>
      <c r="H25">
        <f>PPCL_Spot!S25</f>
        <v>18.773027907727055</v>
      </c>
      <c r="I25">
        <f>Bawana_NG!S25</f>
        <v>21.769097915717069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0.64196300824451669</v>
      </c>
      <c r="AD25">
        <f t="shared" si="1"/>
        <v>72.308378837723282</v>
      </c>
      <c r="AE25">
        <f>'IDT-1'!E25</f>
        <v>0</v>
      </c>
      <c r="AF25" s="26"/>
      <c r="AG25">
        <f t="shared" si="2"/>
        <v>72.308378837723282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30.3</v>
      </c>
      <c r="H26">
        <f>PPCL_Spot!S26</f>
        <v>18.773027907727055</v>
      </c>
      <c r="I26">
        <f>Bawana_NG!S26</f>
        <v>21.910000000000004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0.64320294658620647</v>
      </c>
      <c r="AD26">
        <f t="shared" si="1"/>
        <v>72.448040983664526</v>
      </c>
      <c r="AE26">
        <f>'IDT-1'!E26</f>
        <v>0</v>
      </c>
      <c r="AF26" s="26"/>
      <c r="AG26">
        <f t="shared" si="2"/>
        <v>72.448040983664526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30.3</v>
      </c>
      <c r="H27">
        <f>PPCL_Spot!S27</f>
        <v>18.02</v>
      </c>
      <c r="I27">
        <f>Bawana_NG!S27</f>
        <v>26.669999999999998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33.770000000000003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0.97564030099820842</v>
      </c>
      <c r="AD27">
        <f t="shared" si="1"/>
        <v>109.89257572152547</v>
      </c>
      <c r="AE27">
        <f>'IDT-1'!E27</f>
        <v>0</v>
      </c>
      <c r="AF27" s="26"/>
      <c r="AG27">
        <f t="shared" si="2"/>
        <v>109.89257572152547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30.3</v>
      </c>
      <c r="H28">
        <f>PPCL_Spot!S28</f>
        <v>18.773027907727055</v>
      </c>
      <c r="I28">
        <f>Bawana_NG!S28</f>
        <v>26.591179619289164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0.72681332723595116</v>
      </c>
      <c r="AD28">
        <f t="shared" si="1"/>
        <v>81.865610222303943</v>
      </c>
      <c r="AE28">
        <f>'IDT-1'!E28</f>
        <v>0</v>
      </c>
      <c r="AF28" s="26"/>
      <c r="AG28">
        <f t="shared" si="2"/>
        <v>81.865610222303943</v>
      </c>
      <c r="AI28" s="75">
        <f>PXIL!K28</f>
        <v>0</v>
      </c>
      <c r="AJ28" s="75">
        <f>PXIL!Q28</f>
        <v>0</v>
      </c>
      <c r="AK28" s="75">
        <f>RTM_IEX!K28</f>
        <v>4.82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1.7876052027543994</v>
      </c>
      <c r="F29">
        <f>GT_Spot!S29</f>
        <v>0</v>
      </c>
      <c r="G29">
        <f>PPCL_NG!S29</f>
        <v>30.3</v>
      </c>
      <c r="H29">
        <f>PPCL_Spot!S29</f>
        <v>13.122187031171862</v>
      </c>
      <c r="I29">
        <f>Bawana_NG!S29</f>
        <v>26.418906049438942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0.67274854489361391</v>
      </c>
      <c r="AD29">
        <f t="shared" si="1"/>
        <v>75.77594973847161</v>
      </c>
      <c r="AE29">
        <f>'IDT-1'!E29</f>
        <v>0</v>
      </c>
      <c r="AF29" s="26"/>
      <c r="AG29">
        <f t="shared" si="2"/>
        <v>75.77594973847161</v>
      </c>
      <c r="AI29" s="75">
        <f>PXIL!K29</f>
        <v>0</v>
      </c>
      <c r="AJ29" s="75">
        <f>PXIL!Q29</f>
        <v>0</v>
      </c>
      <c r="AK29" s="75">
        <f>RTM_IEX!K29</f>
        <v>4.82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1.7876052027543994</v>
      </c>
      <c r="F30">
        <f>GT_Spot!S30</f>
        <v>0</v>
      </c>
      <c r="G30">
        <f>PPCL_NG!S30</f>
        <v>30.3</v>
      </c>
      <c r="H30">
        <f>PPCL_Spot!S30</f>
        <v>15.47</v>
      </c>
      <c r="I30">
        <f>Bawana_NG!S30</f>
        <v>26.418906049438942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0.69340929901930148</v>
      </c>
      <c r="AD30">
        <f t="shared" si="1"/>
        <v>78.103101953174033</v>
      </c>
      <c r="AE30">
        <f>'IDT-1'!E30</f>
        <v>0</v>
      </c>
      <c r="AF30" s="26"/>
      <c r="AG30">
        <f t="shared" si="2"/>
        <v>78.103101953174033</v>
      </c>
      <c r="AI30" s="75">
        <f>PXIL!K30</f>
        <v>0</v>
      </c>
      <c r="AJ30" s="75">
        <f>PXIL!Q30</f>
        <v>0</v>
      </c>
      <c r="AK30" s="75">
        <f>RTM_IEX!K30</f>
        <v>4.82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1.7876052027543994</v>
      </c>
      <c r="F31">
        <f>GT_Spot!S31</f>
        <v>0</v>
      </c>
      <c r="G31">
        <f>PPCL_NG!S31</f>
        <v>30.3</v>
      </c>
      <c r="H31">
        <f>PPCL_Spot!S31</f>
        <v>15.47</v>
      </c>
      <c r="I31">
        <f>Bawana_NG!S31</f>
        <v>26.248914751116256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0.69191337559406185</v>
      </c>
      <c r="AD31">
        <f t="shared" si="1"/>
        <v>77.9346065782766</v>
      </c>
      <c r="AE31">
        <f>'IDT-1'!E31</f>
        <v>0</v>
      </c>
      <c r="AF31" s="26"/>
      <c r="AG31">
        <f t="shared" si="2"/>
        <v>77.9346065782766</v>
      </c>
      <c r="AI31" s="75">
        <f>PXIL!K31</f>
        <v>0</v>
      </c>
      <c r="AJ31" s="75">
        <f>PXIL!Q31</f>
        <v>0</v>
      </c>
      <c r="AK31" s="75">
        <f>RTM_IEX!K31</f>
        <v>4.82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2.1082160225236755</v>
      </c>
      <c r="F32">
        <f>GT_Spot!S32</f>
        <v>0</v>
      </c>
      <c r="G32">
        <f>PPCL_NG!S32</f>
        <v>30.3</v>
      </c>
      <c r="H32">
        <f>PPCL_Spot!S32</f>
        <v>18.02</v>
      </c>
      <c r="I32">
        <f>Bawana_NG!S32</f>
        <v>26.418906049438942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48.24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1.126198674233271</v>
      </c>
      <c r="AD32">
        <f t="shared" si="1"/>
        <v>126.85092339772936</v>
      </c>
      <c r="AE32">
        <f>'IDT-1'!E32</f>
        <v>0</v>
      </c>
      <c r="AF32" s="26"/>
      <c r="AG32">
        <f t="shared" si="2"/>
        <v>126.85092339772936</v>
      </c>
      <c r="AI32" s="75">
        <f>PXIL!K32</f>
        <v>0</v>
      </c>
      <c r="AJ32" s="75">
        <f>PXIL!Q32</f>
        <v>0</v>
      </c>
      <c r="AK32" s="75">
        <f>RTM_IEX!K32</f>
        <v>2.89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30.3</v>
      </c>
      <c r="H33">
        <f>PPCL_Spot!S33</f>
        <v>18.773027907727055</v>
      </c>
      <c r="I33">
        <f>Bawana_NG!S33</f>
        <v>26.25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24.12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0.93606694658620648</v>
      </c>
      <c r="AD33">
        <f t="shared" si="1"/>
        <v>105.43517698366452</v>
      </c>
      <c r="AE33">
        <f>'IDT-1'!E33</f>
        <v>0</v>
      </c>
      <c r="AF33" s="26"/>
      <c r="AG33">
        <f t="shared" si="2"/>
        <v>105.43517698366452</v>
      </c>
      <c r="AI33" s="75">
        <f>PXIL!K33</f>
        <v>0</v>
      </c>
      <c r="AJ33" s="75">
        <f>PXIL!Q33</f>
        <v>0</v>
      </c>
      <c r="AK33" s="75">
        <f>RTM_IEX!K33</f>
        <v>4.82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30.3</v>
      </c>
      <c r="H34">
        <f>PPCL_Spot!S34</f>
        <v>17.27</v>
      </c>
      <c r="I34">
        <f>Bawana_NG!S34</f>
        <v>26.25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9.65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0.88042430099820845</v>
      </c>
      <c r="AD34">
        <f t="shared" si="1"/>
        <v>99.167791721525461</v>
      </c>
      <c r="AE34">
        <f>'IDT-1'!E34</f>
        <v>0</v>
      </c>
      <c r="AF34" s="26"/>
      <c r="AG34">
        <f t="shared" si="2"/>
        <v>99.167791721525461</v>
      </c>
      <c r="AI34" s="75">
        <f>PXIL!K34</f>
        <v>0</v>
      </c>
      <c r="AJ34" s="75">
        <f>PXIL!Q34</f>
        <v>0</v>
      </c>
      <c r="AK34" s="75">
        <f>RTM_IEX!K34</f>
        <v>14.47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2.1082160225236755</v>
      </c>
      <c r="F35">
        <f>GT_Spot!S35</f>
        <v>0</v>
      </c>
      <c r="G35">
        <f>PPCL_NG!S35</f>
        <v>30.3</v>
      </c>
      <c r="H35">
        <f>PPCL_Spot!S35</f>
        <v>17.809999999999999</v>
      </c>
      <c r="I35">
        <f>Bawana_NG!S35</f>
        <v>22.71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122.52</v>
      </c>
      <c r="AB35" s="117">
        <f>-STOA!Q35</f>
        <v>0</v>
      </c>
      <c r="AC35">
        <f t="shared" si="0"/>
        <v>2.0750694018860214</v>
      </c>
      <c r="AD35">
        <f t="shared" si="1"/>
        <v>153.37314662063767</v>
      </c>
      <c r="AE35">
        <f>'IDT-1'!E35</f>
        <v>0</v>
      </c>
      <c r="AF35" s="26"/>
      <c r="AG35">
        <f t="shared" si="2"/>
        <v>153.37314662063767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2.1082160225236755</v>
      </c>
      <c r="F36">
        <f>GT_Spot!S36</f>
        <v>0</v>
      </c>
      <c r="G36">
        <f>PPCL_NG!S36</f>
        <v>30.3</v>
      </c>
      <c r="H36">
        <f>PPCL_Spot!S36</f>
        <v>17.809999999999999</v>
      </c>
      <c r="I36">
        <f>Bawana_NG!S36</f>
        <v>22.859999999999996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-40</v>
      </c>
      <c r="AA36" s="117">
        <f>STOA!K36</f>
        <v>122.52</v>
      </c>
      <c r="AB36" s="117">
        <f>-STOA!Q36</f>
        <v>0</v>
      </c>
      <c r="AC36">
        <f t="shared" si="0"/>
        <v>2.0763894018860212</v>
      </c>
      <c r="AD36">
        <f t="shared" si="1"/>
        <v>153.52182662063765</v>
      </c>
      <c r="AE36">
        <f>'IDT-1'!E36</f>
        <v>0</v>
      </c>
      <c r="AF36" s="26"/>
      <c r="AG36">
        <f t="shared" si="2"/>
        <v>153.52182662063765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1.7055045871559633</v>
      </c>
      <c r="F37">
        <f>GT_Spot!S37</f>
        <v>0</v>
      </c>
      <c r="G37">
        <f>PPCL_NG!S37</f>
        <v>30.3</v>
      </c>
      <c r="H37">
        <f>PPCL_Spot!S37</f>
        <v>13.122187031171862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-40</v>
      </c>
      <c r="AA37" s="117">
        <f>STOA!K37</f>
        <v>122.52</v>
      </c>
      <c r="AB37" s="117">
        <f>-STOA!Q37</f>
        <v>0</v>
      </c>
      <c r="AC37">
        <f t="shared" si="0"/>
        <v>2.0296567871290976</v>
      </c>
      <c r="AD37">
        <f t="shared" si="1"/>
        <v>148.25803483119873</v>
      </c>
      <c r="AE37">
        <f>'IDT-1'!E37</f>
        <v>0</v>
      </c>
      <c r="AF37" s="26"/>
      <c r="AG37">
        <f t="shared" si="2"/>
        <v>148.25803483119873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1.7055045871559633</v>
      </c>
      <c r="F38">
        <f>GT_Spot!S38</f>
        <v>0</v>
      </c>
      <c r="G38">
        <f>PPCL_NG!S38</f>
        <v>30.3</v>
      </c>
      <c r="H38">
        <f>PPCL_Spot!S38</f>
        <v>13.122187031171862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-40</v>
      </c>
      <c r="AA38" s="117">
        <f>STOA!K38</f>
        <v>122.52</v>
      </c>
      <c r="AB38" s="117">
        <f>-STOA!Q38</f>
        <v>0</v>
      </c>
      <c r="AC38">
        <f t="shared" si="0"/>
        <v>2.0328247871290976</v>
      </c>
      <c r="AD38">
        <f t="shared" si="1"/>
        <v>148.61486683119873</v>
      </c>
      <c r="AE38">
        <f>'IDT-1'!E38</f>
        <v>0</v>
      </c>
      <c r="AF38" s="26"/>
      <c r="AG38">
        <f t="shared" si="2"/>
        <v>148.61486683119873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1.692584097859327</v>
      </c>
      <c r="F39">
        <f>GT_Spot!S39</f>
        <v>0</v>
      </c>
      <c r="G39">
        <f>PPCL_NG!S39</f>
        <v>30.3</v>
      </c>
      <c r="H39">
        <f>PPCL_Spot!S39</f>
        <v>14.059999999999999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-95</v>
      </c>
      <c r="AA39" s="117">
        <f>STOA!K39</f>
        <v>122.52</v>
      </c>
      <c r="AB39" s="117">
        <f>-STOA!Q39</f>
        <v>0</v>
      </c>
      <c r="AC39">
        <f t="shared" si="0"/>
        <v>2.5292608546697175</v>
      </c>
      <c r="AD39">
        <f t="shared" si="1"/>
        <v>94.043323243189604</v>
      </c>
      <c r="AE39">
        <f>'IDT-1'!E39</f>
        <v>0</v>
      </c>
      <c r="AF39" s="26"/>
      <c r="AG39">
        <f t="shared" si="2"/>
        <v>94.043323243189604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1.692584097859327</v>
      </c>
      <c r="F40">
        <f>GT_Spot!S40</f>
        <v>0</v>
      </c>
      <c r="G40">
        <f>PPCL_NG!S40</f>
        <v>30.3</v>
      </c>
      <c r="H40">
        <f>PPCL_Spot!S40</f>
        <v>12.187898638165834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-30</v>
      </c>
      <c r="AA40" s="117">
        <f>STOA!K40</f>
        <v>122.52</v>
      </c>
      <c r="AB40" s="117">
        <f>-STOA!Q40</f>
        <v>0</v>
      </c>
      <c r="AC40">
        <f t="shared" si="0"/>
        <v>1.9357080737428811</v>
      </c>
      <c r="AD40">
        <f t="shared" si="1"/>
        <v>157.76477466228226</v>
      </c>
      <c r="AE40">
        <f>'IDT-1'!E40</f>
        <v>0</v>
      </c>
      <c r="AF40" s="26"/>
      <c r="AG40">
        <f t="shared" si="2"/>
        <v>157.76477466228226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1.6517250392054363</v>
      </c>
      <c r="F41">
        <f>GT_Spot!S41</f>
        <v>0</v>
      </c>
      <c r="G41">
        <f>PPCL_NG!S41</f>
        <v>30.3</v>
      </c>
      <c r="H41">
        <f>PPCL_Spot!S41</f>
        <v>13.122187031171862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-30</v>
      </c>
      <c r="AA41" s="117">
        <f>STOA!K41</f>
        <v>122.52</v>
      </c>
      <c r="AB41" s="117">
        <f>-STOA!Q41</f>
        <v>0</v>
      </c>
      <c r="AC41">
        <f t="shared" si="0"/>
        <v>1.9435702518851801</v>
      </c>
      <c r="AD41">
        <f t="shared" si="1"/>
        <v>158.65034181849214</v>
      </c>
      <c r="AE41">
        <f>'IDT-1'!E41</f>
        <v>0</v>
      </c>
      <c r="AF41" s="26"/>
      <c r="AG41">
        <f t="shared" si="2"/>
        <v>158.65034181849214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1.6517250392054363</v>
      </c>
      <c r="F42">
        <f>GT_Spot!S42</f>
        <v>0</v>
      </c>
      <c r="G42">
        <f>PPCL_NG!S42</f>
        <v>30.3</v>
      </c>
      <c r="H42">
        <f>PPCL_Spot!S42</f>
        <v>13.122187031171862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-30</v>
      </c>
      <c r="AA42" s="117">
        <f>STOA!K42</f>
        <v>122.52</v>
      </c>
      <c r="AB42" s="117">
        <f>-STOA!Q42</f>
        <v>0</v>
      </c>
      <c r="AC42">
        <f t="shared" si="0"/>
        <v>1.9435702518851801</v>
      </c>
      <c r="AD42">
        <f t="shared" si="1"/>
        <v>158.65034181849214</v>
      </c>
      <c r="AE42">
        <f>'IDT-1'!E42</f>
        <v>0</v>
      </c>
      <c r="AF42" s="26"/>
      <c r="AG42">
        <f t="shared" si="2"/>
        <v>158.65034181849214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1.692584097859327</v>
      </c>
      <c r="F43">
        <f>GT_Spot!S43</f>
        <v>0</v>
      </c>
      <c r="G43">
        <f>PPCL_NG!S43</f>
        <v>30.3</v>
      </c>
      <c r="H43">
        <f>PPCL_Spot!S43</f>
        <v>13.122187031171862</v>
      </c>
      <c r="I43">
        <f>Bawana_NG!S43</f>
        <v>22.569094229071354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-25</v>
      </c>
      <c r="AA43" s="117">
        <f>STOA!K43</f>
        <v>122.52</v>
      </c>
      <c r="AB43" s="117">
        <f>-STOA!Q43</f>
        <v>0</v>
      </c>
      <c r="AC43">
        <f t="shared" si="0"/>
        <v>1.8957472032061853</v>
      </c>
      <c r="AD43">
        <f t="shared" si="1"/>
        <v>163.30811815489633</v>
      </c>
      <c r="AE43">
        <f>'IDT-1'!E43</f>
        <v>0</v>
      </c>
      <c r="AF43" s="26"/>
      <c r="AG43">
        <f t="shared" si="2"/>
        <v>163.30811815489633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1.692584097859327</v>
      </c>
      <c r="F44">
        <f>GT_Spot!S44</f>
        <v>0</v>
      </c>
      <c r="G44">
        <f>PPCL_NG!S44</f>
        <v>30.3</v>
      </c>
      <c r="H44">
        <f>PPCL_Spot!S44</f>
        <v>13.122187031171862</v>
      </c>
      <c r="I44">
        <f>Bawana_NG!S44</f>
        <v>22.929076148267519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-85</v>
      </c>
      <c r="AA44" s="117">
        <f>STOA!K44</f>
        <v>122.52</v>
      </c>
      <c r="AB44" s="117">
        <f>-STOA!Q44</f>
        <v>0</v>
      </c>
      <c r="AC44">
        <f t="shared" si="0"/>
        <v>2.4316026954268306</v>
      </c>
      <c r="AD44">
        <f t="shared" si="1"/>
        <v>103.13224458187187</v>
      </c>
      <c r="AE44">
        <f>'IDT-1'!E44</f>
        <v>0</v>
      </c>
      <c r="AF44" s="26"/>
      <c r="AG44">
        <f t="shared" si="2"/>
        <v>103.13224458187187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1.692584097859327</v>
      </c>
      <c r="F45">
        <f>GT_Spot!S45</f>
        <v>0</v>
      </c>
      <c r="G45">
        <f>PPCL_NG!S45</f>
        <v>30.3</v>
      </c>
      <c r="H45">
        <f>PPCL_Spot!S45</f>
        <v>14.059999999999999</v>
      </c>
      <c r="I45">
        <f>Bawana_NG!S45</f>
        <v>22.929076148267519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-25</v>
      </c>
      <c r="AA45" s="117">
        <f>STOA!K45</f>
        <v>122.52</v>
      </c>
      <c r="AB45" s="117">
        <f>-STOA!Q45</f>
        <v>0</v>
      </c>
      <c r="AC45">
        <f t="shared" si="0"/>
        <v>1.9071677982207995</v>
      </c>
      <c r="AD45">
        <f t="shared" si="1"/>
        <v>164.59449244790605</v>
      </c>
      <c r="AE45">
        <f>'IDT-1'!E45</f>
        <v>0</v>
      </c>
      <c r="AF45" s="26"/>
      <c r="AG45">
        <f t="shared" si="2"/>
        <v>164.59449244790605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2.0929018338727077</v>
      </c>
      <c r="F46">
        <f>GT_Spot!S46</f>
        <v>0</v>
      </c>
      <c r="G46">
        <f>PPCL_NG!S46</f>
        <v>30.3</v>
      </c>
      <c r="H46">
        <f>PPCL_Spot!S46</f>
        <v>17.27</v>
      </c>
      <c r="I46">
        <f>Bawana_NG!S46</f>
        <v>22.929076148267519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-25</v>
      </c>
      <c r="AA46" s="117">
        <f>STOA!K46</f>
        <v>122.52</v>
      </c>
      <c r="AB46" s="117">
        <f>-STOA!Q46</f>
        <v>0</v>
      </c>
      <c r="AC46">
        <f t="shared" si="0"/>
        <v>1.9389385942977171</v>
      </c>
      <c r="AD46">
        <f t="shared" si="1"/>
        <v>168.17303938784249</v>
      </c>
      <c r="AE46">
        <f>'IDT-1'!E46</f>
        <v>0</v>
      </c>
      <c r="AF46" s="26"/>
      <c r="AG46">
        <f t="shared" si="2"/>
        <v>168.17303938784249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2.0929018338727077</v>
      </c>
      <c r="F47">
        <f>GT_Spot!S47</f>
        <v>0</v>
      </c>
      <c r="G47">
        <f>PPCL_NG!S47</f>
        <v>30.3</v>
      </c>
      <c r="H47">
        <f>PPCL_Spot!S47</f>
        <v>17.809999999999999</v>
      </c>
      <c r="I47">
        <f>Bawana_NG!S47</f>
        <v>27.468897584075766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1.93</v>
      </c>
      <c r="Z47" s="75">
        <f>IEX!Q47</f>
        <v>0</v>
      </c>
      <c r="AA47" s="117">
        <f>STOA!K47</f>
        <v>33.76</v>
      </c>
      <c r="AB47" s="117">
        <f>-STOA!Q47</f>
        <v>0</v>
      </c>
      <c r="AC47">
        <f t="shared" si="0"/>
        <v>1.0145678348779468</v>
      </c>
      <c r="AD47">
        <f t="shared" si="1"/>
        <v>114.27723158307053</v>
      </c>
      <c r="AE47">
        <f>'IDT-1'!E47</f>
        <v>0</v>
      </c>
      <c r="AF47" s="26"/>
      <c r="AG47">
        <f t="shared" si="2"/>
        <v>114.27723158307053</v>
      </c>
      <c r="AI47" s="75">
        <f>PXIL!K47</f>
        <v>0</v>
      </c>
      <c r="AJ47" s="75">
        <f>PXIL!Q47</f>
        <v>0</v>
      </c>
      <c r="AK47" s="75">
        <f>RTM_IEX!K47</f>
        <v>1.93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2.0929018338727077</v>
      </c>
      <c r="F48">
        <f>GT_Spot!S48</f>
        <v>0</v>
      </c>
      <c r="G48">
        <f>PPCL_NG!S48</f>
        <v>30.3</v>
      </c>
      <c r="H48">
        <f>PPCL_Spot!S48</f>
        <v>17.809999999999999</v>
      </c>
      <c r="I48">
        <f>Bawana_NG!S48</f>
        <v>27.560000000000002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1.93</v>
      </c>
      <c r="Z48" s="75">
        <f>IEX!Q48</f>
        <v>0</v>
      </c>
      <c r="AA48" s="117">
        <f>STOA!K48</f>
        <v>33.76</v>
      </c>
      <c r="AB48" s="117">
        <f>-STOA!Q48</f>
        <v>0</v>
      </c>
      <c r="AC48">
        <f t="shared" si="0"/>
        <v>1.29547353613808</v>
      </c>
      <c r="AD48">
        <f t="shared" si="1"/>
        <v>145.91742829773463</v>
      </c>
      <c r="AE48">
        <f>'IDT-1'!E48</f>
        <v>0</v>
      </c>
      <c r="AF48" s="26"/>
      <c r="AG48">
        <f t="shared" si="2"/>
        <v>145.91742829773463</v>
      </c>
      <c r="AI48" s="75">
        <f>PXIL!K48</f>
        <v>0</v>
      </c>
      <c r="AJ48" s="75">
        <f>PXIL!Q48</f>
        <v>0</v>
      </c>
      <c r="AK48" s="75">
        <f>RTM_IEX!K48</f>
        <v>33.76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2.0929018338727077</v>
      </c>
      <c r="F49">
        <f>GT_Spot!S49</f>
        <v>0</v>
      </c>
      <c r="G49">
        <f>PPCL_NG!S49</f>
        <v>30.3</v>
      </c>
      <c r="H49">
        <f>PPCL_Spot!S49</f>
        <v>17.809999999999999</v>
      </c>
      <c r="I49">
        <f>Bawana_NG!S49</f>
        <v>27.3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1.93</v>
      </c>
      <c r="Z49" s="75">
        <f>IEX!Q49</f>
        <v>0</v>
      </c>
      <c r="AA49" s="117">
        <f>STOA!K49</f>
        <v>33.76</v>
      </c>
      <c r="AB49" s="117">
        <f>-STOA!Q49</f>
        <v>0</v>
      </c>
      <c r="AC49">
        <f t="shared" si="0"/>
        <v>1.2932735361380798</v>
      </c>
      <c r="AD49">
        <f t="shared" si="1"/>
        <v>145.66962829773462</v>
      </c>
      <c r="AE49">
        <f>'IDT-1'!E49</f>
        <v>0</v>
      </c>
      <c r="AF49" s="26"/>
      <c r="AG49">
        <f t="shared" si="2"/>
        <v>145.66962829773462</v>
      </c>
      <c r="AI49" s="75">
        <f>PXIL!K49</f>
        <v>0</v>
      </c>
      <c r="AJ49" s="75">
        <f>PXIL!Q49</f>
        <v>0</v>
      </c>
      <c r="AK49" s="75">
        <f>RTM_IEX!K49</f>
        <v>33.770000000000003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2.0929018338727077</v>
      </c>
      <c r="F50">
        <f>GT_Spot!S50</f>
        <v>0</v>
      </c>
      <c r="G50">
        <f>PPCL_NG!S50</f>
        <v>30.3</v>
      </c>
      <c r="H50">
        <f>PPCL_Spot!S50</f>
        <v>17.809999999999999</v>
      </c>
      <c r="I50">
        <f>Bawana_NG!S50</f>
        <v>27.560000000000002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1.93</v>
      </c>
      <c r="Z50" s="75">
        <f>IEX!Q50</f>
        <v>0</v>
      </c>
      <c r="AA50" s="117">
        <f>STOA!K50</f>
        <v>33.76</v>
      </c>
      <c r="AB50" s="117">
        <f>-STOA!Q50</f>
        <v>0</v>
      </c>
      <c r="AC50">
        <f t="shared" si="0"/>
        <v>1.29547353613808</v>
      </c>
      <c r="AD50">
        <f t="shared" si="1"/>
        <v>145.91742829773463</v>
      </c>
      <c r="AE50">
        <f>'IDT-1'!E50</f>
        <v>0</v>
      </c>
      <c r="AF50" s="26"/>
      <c r="AG50">
        <f t="shared" si="2"/>
        <v>145.91742829773463</v>
      </c>
      <c r="AI50" s="75">
        <f>PXIL!K50</f>
        <v>0</v>
      </c>
      <c r="AJ50" s="75">
        <f>PXIL!Q50</f>
        <v>0</v>
      </c>
      <c r="AK50" s="75">
        <f>RTM_IEX!K50</f>
        <v>33.76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2.0929018338727077</v>
      </c>
      <c r="F51">
        <f>GT_Spot!S51</f>
        <v>0</v>
      </c>
      <c r="G51">
        <f>PPCL_NG!S51</f>
        <v>30.3</v>
      </c>
      <c r="H51">
        <f>PPCL_Spot!S51</f>
        <v>18.75</v>
      </c>
      <c r="I51">
        <f>Bawana_NG!S51</f>
        <v>27.560000000000002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38.590000000000003</v>
      </c>
      <c r="Z51" s="75">
        <f>IEX!Q51</f>
        <v>0</v>
      </c>
      <c r="AA51" s="117">
        <f>STOA!K51</f>
        <v>33.76</v>
      </c>
      <c r="AB51" s="117">
        <f>-STOA!Q51</f>
        <v>0</v>
      </c>
      <c r="AC51">
        <f t="shared" si="0"/>
        <v>1.41418553613808</v>
      </c>
      <c r="AD51">
        <f t="shared" si="1"/>
        <v>159.28871629773462</v>
      </c>
      <c r="AE51">
        <f>'IDT-1'!E51</f>
        <v>0</v>
      </c>
      <c r="AF51" s="26"/>
      <c r="AG51">
        <f t="shared" si="2"/>
        <v>159.28871629773462</v>
      </c>
      <c r="AI51" s="75">
        <f>PXIL!K51</f>
        <v>0</v>
      </c>
      <c r="AJ51" s="75">
        <f>PXIL!Q51</f>
        <v>0</v>
      </c>
      <c r="AK51" s="75">
        <f>RTM_IEX!K51</f>
        <v>9.65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2.0929018338727077</v>
      </c>
      <c r="F52">
        <f>GT_Spot!S52</f>
        <v>0</v>
      </c>
      <c r="G52">
        <f>PPCL_NG!S52</f>
        <v>30.3</v>
      </c>
      <c r="H52">
        <f>PPCL_Spot!S52</f>
        <v>16.399999999999999</v>
      </c>
      <c r="I52">
        <f>Bawana_NG!S52</f>
        <v>27.560000000000002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1.93</v>
      </c>
      <c r="Z52" s="75">
        <f>IEX!Q52</f>
        <v>0</v>
      </c>
      <c r="AA52" s="117">
        <f>STOA!K52</f>
        <v>33.76</v>
      </c>
      <c r="AB52" s="117">
        <f>-STOA!Q52</f>
        <v>0</v>
      </c>
      <c r="AC52">
        <f t="shared" si="0"/>
        <v>1.2830655361380801</v>
      </c>
      <c r="AD52">
        <f t="shared" si="1"/>
        <v>144.51983629773463</v>
      </c>
      <c r="AE52">
        <f>'IDT-1'!E52</f>
        <v>0</v>
      </c>
      <c r="AF52" s="26"/>
      <c r="AG52">
        <f t="shared" si="2"/>
        <v>144.51983629773463</v>
      </c>
      <c r="AI52" s="75">
        <f>PXIL!K52</f>
        <v>0</v>
      </c>
      <c r="AJ52" s="75">
        <f>PXIL!Q52</f>
        <v>0</v>
      </c>
      <c r="AK52" s="75">
        <f>RTM_IEX!K52</f>
        <v>33.76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2.0929018338727077</v>
      </c>
      <c r="F53">
        <f>GT_Spot!S53</f>
        <v>0</v>
      </c>
      <c r="G53">
        <f>PPCL_NG!S53</f>
        <v>30.3</v>
      </c>
      <c r="H53">
        <f>PPCL_Spot!S53</f>
        <v>17.809999999999999</v>
      </c>
      <c r="I53">
        <f>Bawana_NG!S53</f>
        <v>27.560000000000002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1.93</v>
      </c>
      <c r="Z53" s="75">
        <f>IEX!Q53</f>
        <v>0</v>
      </c>
      <c r="AA53" s="117">
        <f>STOA!K53</f>
        <v>33.76</v>
      </c>
      <c r="AB53" s="117">
        <f>-STOA!Q53</f>
        <v>0</v>
      </c>
      <c r="AC53">
        <f t="shared" si="0"/>
        <v>1.29547353613808</v>
      </c>
      <c r="AD53">
        <f t="shared" si="1"/>
        <v>145.91742829773463</v>
      </c>
      <c r="AE53">
        <f>'IDT-1'!E53</f>
        <v>0</v>
      </c>
      <c r="AF53" s="26"/>
      <c r="AG53">
        <f t="shared" si="2"/>
        <v>145.91742829773463</v>
      </c>
      <c r="AI53" s="75">
        <f>PXIL!K53</f>
        <v>0</v>
      </c>
      <c r="AJ53" s="75">
        <f>PXIL!Q53</f>
        <v>0</v>
      </c>
      <c r="AK53" s="75">
        <f>RTM_IEX!K53</f>
        <v>33.76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2.0929018338727077</v>
      </c>
      <c r="F54">
        <f>GT_Spot!S54</f>
        <v>0</v>
      </c>
      <c r="G54">
        <f>PPCL_NG!S54</f>
        <v>30.3</v>
      </c>
      <c r="H54">
        <f>PPCL_Spot!S54</f>
        <v>17.809999999999999</v>
      </c>
      <c r="I54">
        <f>Bawana_NG!S54</f>
        <v>27.560000000000002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1.93</v>
      </c>
      <c r="Z54" s="75">
        <f>IEX!Q54</f>
        <v>0</v>
      </c>
      <c r="AA54" s="117">
        <f>STOA!K54</f>
        <v>33.76</v>
      </c>
      <c r="AB54" s="117">
        <f>-STOA!Q54</f>
        <v>0</v>
      </c>
      <c r="AC54">
        <f t="shared" si="0"/>
        <v>1.25305753613808</v>
      </c>
      <c r="AD54">
        <f t="shared" si="1"/>
        <v>141.13984429773464</v>
      </c>
      <c r="AE54">
        <f>'IDT-1'!E54</f>
        <v>0</v>
      </c>
      <c r="AF54" s="26"/>
      <c r="AG54">
        <f t="shared" si="2"/>
        <v>141.13984429773464</v>
      </c>
      <c r="AI54" s="75">
        <f>PXIL!K54</f>
        <v>0</v>
      </c>
      <c r="AJ54" s="75">
        <f>PXIL!Q54</f>
        <v>0</v>
      </c>
      <c r="AK54" s="75">
        <f>RTM_IEX!K54</f>
        <v>28.94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2.0929018338727077</v>
      </c>
      <c r="F55">
        <f>GT_Spot!S55</f>
        <v>0</v>
      </c>
      <c r="G55">
        <f>PPCL_NG!S55</f>
        <v>30.3</v>
      </c>
      <c r="H55">
        <f>PPCL_Spot!S55</f>
        <v>16.872960168450607</v>
      </c>
      <c r="I55">
        <f>Bawana_NG!S55</f>
        <v>27.468897584075766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1.93</v>
      </c>
      <c r="Z55" s="75">
        <f>IEX!Q55</f>
        <v>0</v>
      </c>
      <c r="AA55" s="117">
        <f>STOA!K55</f>
        <v>33.76</v>
      </c>
      <c r="AB55" s="117">
        <f>-STOA!Q55</f>
        <v>0</v>
      </c>
      <c r="AC55">
        <f t="shared" si="0"/>
        <v>1.0063218843603121</v>
      </c>
      <c r="AD55">
        <f t="shared" si="1"/>
        <v>113.34843770203878</v>
      </c>
      <c r="AE55">
        <f>'IDT-1'!E55</f>
        <v>0</v>
      </c>
      <c r="AF55" s="26"/>
      <c r="AG55">
        <f t="shared" si="2"/>
        <v>113.34843770203878</v>
      </c>
      <c r="AI55" s="75">
        <f>PXIL!K55</f>
        <v>0</v>
      </c>
      <c r="AJ55" s="75">
        <f>PXIL!Q55</f>
        <v>0</v>
      </c>
      <c r="AK55" s="75">
        <f>RTM_IEX!K55</f>
        <v>1.93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2.0929018338727077</v>
      </c>
      <c r="F56">
        <f>GT_Spot!S56</f>
        <v>0</v>
      </c>
      <c r="G56">
        <f>PPCL_NG!S56</f>
        <v>30.3</v>
      </c>
      <c r="H56">
        <f>PPCL_Spot!S56</f>
        <v>16.872960168450607</v>
      </c>
      <c r="I56">
        <f>Bawana_NG!S56</f>
        <v>27.560000000000002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38.590000000000003</v>
      </c>
      <c r="Z56" s="75">
        <f>IEX!Q56</f>
        <v>0</v>
      </c>
      <c r="AA56" s="117">
        <f>STOA!K56</f>
        <v>33.76</v>
      </c>
      <c r="AB56" s="117">
        <f>-STOA!Q56</f>
        <v>0</v>
      </c>
      <c r="AC56">
        <f t="shared" si="0"/>
        <v>1.3976675856204455</v>
      </c>
      <c r="AD56">
        <f t="shared" si="1"/>
        <v>157.42819441670289</v>
      </c>
      <c r="AE56">
        <f>'IDT-1'!E56</f>
        <v>0</v>
      </c>
      <c r="AF56" s="26"/>
      <c r="AG56">
        <f t="shared" si="2"/>
        <v>157.42819441670289</v>
      </c>
      <c r="AI56" s="75">
        <f>PXIL!K56</f>
        <v>0</v>
      </c>
      <c r="AJ56" s="75">
        <f>PXIL!Q56</f>
        <v>0</v>
      </c>
      <c r="AK56" s="75">
        <f>RTM_IEX!K56</f>
        <v>9.65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2.0929018338727077</v>
      </c>
      <c r="F57">
        <f>GT_Spot!S57</f>
        <v>0</v>
      </c>
      <c r="G57">
        <f>PPCL_NG!S57</f>
        <v>30.3</v>
      </c>
      <c r="H57">
        <f>PPCL_Spot!S57</f>
        <v>15.47</v>
      </c>
      <c r="I57">
        <f>Bawana_NG!S57</f>
        <v>27.560000000000002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1.93</v>
      </c>
      <c r="Z57" s="75">
        <f>IEX!Q57</f>
        <v>0</v>
      </c>
      <c r="AA57" s="117">
        <f>STOA!K57</f>
        <v>33.76</v>
      </c>
      <c r="AB57" s="117">
        <f>-STOA!Q57</f>
        <v>0</v>
      </c>
      <c r="AC57">
        <f t="shared" si="0"/>
        <v>1.1900495361380801</v>
      </c>
      <c r="AD57">
        <f t="shared" si="1"/>
        <v>134.04285229773464</v>
      </c>
      <c r="AE57">
        <f>'IDT-1'!E57</f>
        <v>0</v>
      </c>
      <c r="AF57" s="26"/>
      <c r="AG57">
        <f t="shared" si="2"/>
        <v>134.04285229773464</v>
      </c>
      <c r="AI57" s="75">
        <f>PXIL!K57</f>
        <v>0</v>
      </c>
      <c r="AJ57" s="75">
        <f>PXIL!Q57</f>
        <v>0</v>
      </c>
      <c r="AK57" s="75">
        <f>RTM_IEX!K57</f>
        <v>24.12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2.0929018338727077</v>
      </c>
      <c r="F58">
        <f>GT_Spot!S58</f>
        <v>0</v>
      </c>
      <c r="G58">
        <f>PPCL_NG!S58</f>
        <v>30.3</v>
      </c>
      <c r="H58">
        <f>PPCL_Spot!S58</f>
        <v>16.872960168450607</v>
      </c>
      <c r="I58">
        <f>Bawana_NG!S58</f>
        <v>27.560000000000002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1.93</v>
      </c>
      <c r="Z58" s="75">
        <f>IEX!Q58</f>
        <v>0</v>
      </c>
      <c r="AA58" s="117">
        <f>STOA!K58</f>
        <v>33.76</v>
      </c>
      <c r="AB58" s="117">
        <f>-STOA!Q58</f>
        <v>0</v>
      </c>
      <c r="AC58">
        <f t="shared" si="0"/>
        <v>1.2023955856204454</v>
      </c>
      <c r="AD58">
        <f t="shared" si="1"/>
        <v>135.43346641670288</v>
      </c>
      <c r="AE58">
        <f>'IDT-1'!E58</f>
        <v>0</v>
      </c>
      <c r="AF58" s="26"/>
      <c r="AG58">
        <f t="shared" si="2"/>
        <v>135.43346641670288</v>
      </c>
      <c r="AI58" s="75">
        <f>PXIL!K58</f>
        <v>0</v>
      </c>
      <c r="AJ58" s="75">
        <f>PXIL!Q58</f>
        <v>0</v>
      </c>
      <c r="AK58" s="75">
        <f>RTM_IEX!K58</f>
        <v>24.12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2.0929018338727077</v>
      </c>
      <c r="F59">
        <f>GT_Spot!S59</f>
        <v>0</v>
      </c>
      <c r="G59">
        <f>PPCL_NG!S59</f>
        <v>30.3</v>
      </c>
      <c r="H59">
        <f>PPCL_Spot!S59</f>
        <v>16.872960168450607</v>
      </c>
      <c r="I59">
        <f>Bawana_NG!S59</f>
        <v>27.560000000000002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1.93</v>
      </c>
      <c r="Z59" s="75">
        <f>IEX!Q59</f>
        <v>0</v>
      </c>
      <c r="AA59" s="117">
        <f>STOA!K59</f>
        <v>33.76</v>
      </c>
      <c r="AB59" s="117">
        <f>-STOA!Q59</f>
        <v>0</v>
      </c>
      <c r="AC59">
        <f t="shared" si="0"/>
        <v>1.2023955856204454</v>
      </c>
      <c r="AD59">
        <f t="shared" si="1"/>
        <v>135.43346641670288</v>
      </c>
      <c r="AE59">
        <f>'IDT-1'!E59</f>
        <v>0</v>
      </c>
      <c r="AF59" s="26"/>
      <c r="AG59">
        <f t="shared" si="2"/>
        <v>135.43346641670288</v>
      </c>
      <c r="AI59" s="75">
        <f>PXIL!K59</f>
        <v>0</v>
      </c>
      <c r="AJ59" s="75">
        <f>PXIL!Q59</f>
        <v>0</v>
      </c>
      <c r="AK59" s="75">
        <f>RTM_IEX!K59</f>
        <v>24.12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2.0929018338727077</v>
      </c>
      <c r="F60">
        <f>GT_Spot!S60</f>
        <v>0</v>
      </c>
      <c r="G60">
        <f>PPCL_NG!S60</f>
        <v>30.3</v>
      </c>
      <c r="H60">
        <f>PPCL_Spot!S60</f>
        <v>16.872960168450607</v>
      </c>
      <c r="I60">
        <f>Bawana_NG!S60</f>
        <v>27.560000000000002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1.93</v>
      </c>
      <c r="Z60" s="75">
        <f>IEX!Q60</f>
        <v>0</v>
      </c>
      <c r="AA60" s="117">
        <f>STOA!K60</f>
        <v>33.76</v>
      </c>
      <c r="AB60" s="117">
        <f>-STOA!Q60</f>
        <v>0</v>
      </c>
      <c r="AC60">
        <f t="shared" si="0"/>
        <v>1.2023955856204454</v>
      </c>
      <c r="AD60">
        <f t="shared" si="1"/>
        <v>135.43346641670288</v>
      </c>
      <c r="AE60">
        <f>'IDT-1'!E60</f>
        <v>0</v>
      </c>
      <c r="AF60" s="26"/>
      <c r="AG60">
        <f t="shared" si="2"/>
        <v>135.43346641670288</v>
      </c>
      <c r="AI60" s="75">
        <f>PXIL!K60</f>
        <v>0</v>
      </c>
      <c r="AJ60" s="75">
        <f>PXIL!Q60</f>
        <v>0</v>
      </c>
      <c r="AK60" s="75">
        <f>RTM_IEX!K60</f>
        <v>24.12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2.0929018338727077</v>
      </c>
      <c r="F61">
        <f>GT_Spot!S61</f>
        <v>0</v>
      </c>
      <c r="G61">
        <f>PPCL_NG!S61</f>
        <v>30.3</v>
      </c>
      <c r="H61">
        <f>PPCL_Spot!S61</f>
        <v>16.872960168450607</v>
      </c>
      <c r="I61">
        <f>Bawana_NG!S61</f>
        <v>27.560000000000002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33.76</v>
      </c>
      <c r="Z61" s="75">
        <f>IEX!Q61</f>
        <v>0</v>
      </c>
      <c r="AA61" s="117">
        <f>STOA!K61</f>
        <v>33.76</v>
      </c>
      <c r="AB61" s="117">
        <f>-STOA!Q61</f>
        <v>0</v>
      </c>
      <c r="AC61">
        <f t="shared" si="0"/>
        <v>1.3126595856204453</v>
      </c>
      <c r="AD61">
        <f t="shared" si="1"/>
        <v>147.85320241670286</v>
      </c>
      <c r="AE61">
        <f>'IDT-1'!E61</f>
        <v>0</v>
      </c>
      <c r="AF61" s="26"/>
      <c r="AG61">
        <f t="shared" si="2"/>
        <v>147.85320241670286</v>
      </c>
      <c r="AI61" s="75">
        <f>PXIL!K61</f>
        <v>0</v>
      </c>
      <c r="AJ61" s="75">
        <f>PXIL!Q61</f>
        <v>0</v>
      </c>
      <c r="AK61" s="75">
        <f>RTM_IEX!K61</f>
        <v>4.82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2.0929018338727077</v>
      </c>
      <c r="F62">
        <f>GT_Spot!S62</f>
        <v>0</v>
      </c>
      <c r="G62">
        <f>PPCL_NG!S62</f>
        <v>30.3</v>
      </c>
      <c r="H62">
        <f>PPCL_Spot!S62</f>
        <v>16.872960168450607</v>
      </c>
      <c r="I62">
        <f>Bawana_NG!S62</f>
        <v>27.560000000000002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1.93</v>
      </c>
      <c r="Z62" s="75">
        <f>IEX!Q62</f>
        <v>0</v>
      </c>
      <c r="AA62" s="117">
        <f>STOA!K62</f>
        <v>33.76</v>
      </c>
      <c r="AB62" s="117">
        <f>-STOA!Q62</f>
        <v>0</v>
      </c>
      <c r="AC62">
        <f t="shared" si="0"/>
        <v>1.2023955856204454</v>
      </c>
      <c r="AD62">
        <f t="shared" si="1"/>
        <v>135.43346641670288</v>
      </c>
      <c r="AE62">
        <f>'IDT-1'!E62</f>
        <v>0</v>
      </c>
      <c r="AF62" s="26"/>
      <c r="AG62">
        <f t="shared" si="2"/>
        <v>135.43346641670288</v>
      </c>
      <c r="AI62" s="75">
        <f>PXIL!K62</f>
        <v>0</v>
      </c>
      <c r="AJ62" s="75">
        <f>PXIL!Q62</f>
        <v>0</v>
      </c>
      <c r="AK62" s="75">
        <f>RTM_IEX!K62</f>
        <v>24.12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2.0929018338727077</v>
      </c>
      <c r="F63">
        <f>GT_Spot!S63</f>
        <v>0</v>
      </c>
      <c r="G63">
        <f>PPCL_NG!S63</f>
        <v>30.3</v>
      </c>
      <c r="H63">
        <f>PPCL_Spot!S63</f>
        <v>17.64</v>
      </c>
      <c r="I63">
        <f>Bawana_NG!S63</f>
        <v>27.560000000000002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1.93</v>
      </c>
      <c r="Z63" s="75">
        <f>IEX!Q63</f>
        <v>0</v>
      </c>
      <c r="AA63" s="117">
        <f>STOA!K63</f>
        <v>28.94</v>
      </c>
      <c r="AB63" s="117">
        <f>-STOA!Q63</f>
        <v>0</v>
      </c>
      <c r="AC63">
        <f t="shared" si="0"/>
        <v>1.1667295361380798</v>
      </c>
      <c r="AD63">
        <f t="shared" si="1"/>
        <v>131.41617229773462</v>
      </c>
      <c r="AE63">
        <f>'IDT-1'!E63</f>
        <v>0</v>
      </c>
      <c r="AF63" s="26"/>
      <c r="AG63">
        <f t="shared" si="2"/>
        <v>131.41617229773462</v>
      </c>
      <c r="AI63" s="75">
        <f>PXIL!K63</f>
        <v>0</v>
      </c>
      <c r="AJ63" s="75">
        <f>PXIL!Q63</f>
        <v>0</v>
      </c>
      <c r="AK63" s="75">
        <f>RTM_IEX!K63</f>
        <v>24.12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2.0929018338727077</v>
      </c>
      <c r="F64">
        <f>GT_Spot!S64</f>
        <v>0</v>
      </c>
      <c r="G64">
        <f>PPCL_NG!S64</f>
        <v>30.3</v>
      </c>
      <c r="H64">
        <f>PPCL_Spot!S64</f>
        <v>15</v>
      </c>
      <c r="I64">
        <f>Bawana_NG!S64</f>
        <v>27.560000000000002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1.93</v>
      </c>
      <c r="Z64" s="75">
        <f>IEX!Q64</f>
        <v>0</v>
      </c>
      <c r="AA64" s="117">
        <f>STOA!K64</f>
        <v>28.94</v>
      </c>
      <c r="AB64" s="117">
        <f>-STOA!Q64</f>
        <v>0</v>
      </c>
      <c r="AC64">
        <f t="shared" si="0"/>
        <v>1.10099353613808</v>
      </c>
      <c r="AD64">
        <f t="shared" si="1"/>
        <v>124.01190829773464</v>
      </c>
      <c r="AE64">
        <f>'IDT-1'!E64</f>
        <v>0</v>
      </c>
      <c r="AF64" s="26"/>
      <c r="AG64">
        <f t="shared" si="2"/>
        <v>124.01190829773464</v>
      </c>
      <c r="AI64" s="75">
        <f>PXIL!K64</f>
        <v>0</v>
      </c>
      <c r="AJ64" s="75">
        <f>PXIL!Q64</f>
        <v>0</v>
      </c>
      <c r="AK64" s="75">
        <f>RTM_IEX!K64</f>
        <v>19.29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2.0929018338727077</v>
      </c>
      <c r="F65">
        <f>GT_Spot!S65</f>
        <v>0</v>
      </c>
      <c r="G65">
        <f>PPCL_NG!S65</f>
        <v>30.3</v>
      </c>
      <c r="H65">
        <f>PPCL_Spot!S65</f>
        <v>16.872960168450607</v>
      </c>
      <c r="I65">
        <f>Bawana_NG!S65</f>
        <v>27.560000000000002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33.76</v>
      </c>
      <c r="Z65" s="75">
        <f>IEX!Q65</f>
        <v>0</v>
      </c>
      <c r="AA65" s="117">
        <f>STOA!K65</f>
        <v>28.94</v>
      </c>
      <c r="AB65" s="117">
        <f>-STOA!Q65</f>
        <v>0</v>
      </c>
      <c r="AC65">
        <f t="shared" si="0"/>
        <v>1.3975795856204454</v>
      </c>
      <c r="AD65">
        <f t="shared" si="1"/>
        <v>157.41828241670288</v>
      </c>
      <c r="AE65">
        <f>'IDT-1'!E65</f>
        <v>0</v>
      </c>
      <c r="AF65" s="26"/>
      <c r="AG65">
        <f t="shared" si="2"/>
        <v>157.41828241670288</v>
      </c>
      <c r="AI65" s="75">
        <f>PXIL!K65</f>
        <v>0</v>
      </c>
      <c r="AJ65" s="75">
        <f>PXIL!Q65</f>
        <v>0</v>
      </c>
      <c r="AK65" s="75">
        <f>RTM_IEX!K65</f>
        <v>19.29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2.0929018338727077</v>
      </c>
      <c r="F66">
        <f>GT_Spot!S66</f>
        <v>0</v>
      </c>
      <c r="G66">
        <f>PPCL_NG!S66</f>
        <v>30.3</v>
      </c>
      <c r="H66">
        <f>PPCL_Spot!S66</f>
        <v>16.872960168450607</v>
      </c>
      <c r="I66">
        <f>Bawana_NG!S66</f>
        <v>27.560000000000002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28.94</v>
      </c>
      <c r="AB66" s="117">
        <f>-STOA!Q66</f>
        <v>0</v>
      </c>
      <c r="AC66">
        <f t="shared" si="0"/>
        <v>0.94772358562044523</v>
      </c>
      <c r="AD66">
        <f t="shared" si="1"/>
        <v>106.74813841670287</v>
      </c>
      <c r="AE66">
        <f>'IDT-1'!E66</f>
        <v>0</v>
      </c>
      <c r="AF66" s="26"/>
      <c r="AG66">
        <f t="shared" si="2"/>
        <v>106.74813841670287</v>
      </c>
      <c r="AI66" s="75">
        <f>PXIL!K66</f>
        <v>0</v>
      </c>
      <c r="AJ66" s="75">
        <f>PXIL!Q66</f>
        <v>0</v>
      </c>
      <c r="AK66" s="75">
        <f>RTM_IEX!K66</f>
        <v>1.93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2.0929018338727077</v>
      </c>
      <c r="F67">
        <f>GT_Spot!S67</f>
        <v>0</v>
      </c>
      <c r="G67">
        <f>PPCL_NG!S67</f>
        <v>30.3</v>
      </c>
      <c r="H67">
        <f>PPCL_Spot!S67</f>
        <v>16.872960168450607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-50</v>
      </c>
      <c r="AA67" s="117">
        <f>STOA!K67</f>
        <v>122.52</v>
      </c>
      <c r="AB67" s="117">
        <f>-STOA!Q67</f>
        <v>0</v>
      </c>
      <c r="AC67">
        <f t="shared" si="0"/>
        <v>2.1580219617302112</v>
      </c>
      <c r="AD67">
        <f t="shared" si="1"/>
        <v>142.6278400405931</v>
      </c>
      <c r="AE67">
        <f>'IDT-1'!E67</f>
        <v>0</v>
      </c>
      <c r="AF67" s="26"/>
      <c r="AG67">
        <f t="shared" si="2"/>
        <v>142.6278400405931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2.0929018338727077</v>
      </c>
      <c r="F68">
        <f>GT_Spot!S68</f>
        <v>0</v>
      </c>
      <c r="G68">
        <f>PPCL_NG!S68</f>
        <v>30.3</v>
      </c>
      <c r="H68">
        <f>PPCL_Spot!S68</f>
        <v>16.872960168450607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-50</v>
      </c>
      <c r="AA68" s="117">
        <f>STOA!K68</f>
        <v>122.52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2.1580219617302112</v>
      </c>
      <c r="AD68">
        <f t="shared" ref="AD68:AD98" si="4">SUM(B68:AB68,AI68:AR68)-AC68</f>
        <v>142.6278400405931</v>
      </c>
      <c r="AE68">
        <f>'IDT-1'!E68</f>
        <v>0</v>
      </c>
      <c r="AF68" s="26"/>
      <c r="AG68">
        <f t="shared" ref="AG68:AG98" si="5">SUM(AD68:AF68)</f>
        <v>142.6278400405931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2.0929018338727077</v>
      </c>
      <c r="F69">
        <f>GT_Spot!S69</f>
        <v>0</v>
      </c>
      <c r="G69">
        <f>PPCL_NG!S69</f>
        <v>30.3</v>
      </c>
      <c r="H69">
        <f>PPCL_Spot!S69</f>
        <v>17.64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-50</v>
      </c>
      <c r="AA69" s="117">
        <f>STOA!K69</f>
        <v>122.52</v>
      </c>
      <c r="AB69" s="117">
        <f>-STOA!Q69</f>
        <v>0</v>
      </c>
      <c r="AC69">
        <f t="shared" si="3"/>
        <v>2.1647719122478457</v>
      </c>
      <c r="AD69">
        <f t="shared" si="4"/>
        <v>143.38812992162482</v>
      </c>
      <c r="AE69">
        <f>'IDT-1'!E69</f>
        <v>0</v>
      </c>
      <c r="AF69" s="26"/>
      <c r="AG69">
        <f t="shared" si="5"/>
        <v>143.38812992162482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2.0317539484621778</v>
      </c>
      <c r="F70">
        <f>GT_Spot!S70</f>
        <v>0</v>
      </c>
      <c r="G70">
        <f>PPCL_NG!S70</f>
        <v>30.3</v>
      </c>
      <c r="H70">
        <f>PPCL_Spot!S70</f>
        <v>15.47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-50</v>
      </c>
      <c r="AA70" s="117">
        <f>STOA!K70</f>
        <v>122.52</v>
      </c>
      <c r="AB70" s="117">
        <f>-STOA!Q70</f>
        <v>0</v>
      </c>
      <c r="AC70">
        <f t="shared" si="3"/>
        <v>2.1451378108562333</v>
      </c>
      <c r="AD70">
        <f t="shared" si="4"/>
        <v>141.17661613760595</v>
      </c>
      <c r="AE70">
        <f>'IDT-1'!E70</f>
        <v>0</v>
      </c>
      <c r="AF70" s="26"/>
      <c r="AG70">
        <f t="shared" si="5"/>
        <v>141.17661613760595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1.7132151490733276</v>
      </c>
      <c r="F71">
        <f>GT_Spot!S71</f>
        <v>0</v>
      </c>
      <c r="G71">
        <f>PPCL_NG!S71</f>
        <v>30.3</v>
      </c>
      <c r="H71">
        <f>PPCL_Spot!S71</f>
        <v>11.25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-95</v>
      </c>
      <c r="AA71" s="117">
        <f>STOA!K71</f>
        <v>122.52</v>
      </c>
      <c r="AB71" s="117">
        <f>-STOA!Q71</f>
        <v>0</v>
      </c>
      <c r="AC71">
        <f t="shared" si="3"/>
        <v>2.5047144079204009</v>
      </c>
      <c r="AD71">
        <f t="shared" si="4"/>
        <v>91.278500741152911</v>
      </c>
      <c r="AE71">
        <f>'IDT-1'!E71</f>
        <v>0</v>
      </c>
      <c r="AF71" s="26"/>
      <c r="AG71">
        <f t="shared" si="5"/>
        <v>91.278500741152911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2.0923408845738942</v>
      </c>
      <c r="F72">
        <f>GT_Spot!S72</f>
        <v>0</v>
      </c>
      <c r="G72">
        <f>PPCL_NG!S72</f>
        <v>30.3</v>
      </c>
      <c r="H72">
        <f>PPCL_Spot!S72</f>
        <v>16.872960168450607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-50</v>
      </c>
      <c r="AA72" s="117">
        <f>STOA!K72</f>
        <v>122.52</v>
      </c>
      <c r="AB72" s="117">
        <f>-STOA!Q72</f>
        <v>0</v>
      </c>
      <c r="AC72">
        <f t="shared" si="3"/>
        <v>2.158017025376382</v>
      </c>
      <c r="AD72">
        <f t="shared" si="4"/>
        <v>142.62728402764813</v>
      </c>
      <c r="AE72">
        <f>'IDT-1'!E72</f>
        <v>0</v>
      </c>
      <c r="AF72" s="26"/>
      <c r="AG72">
        <f t="shared" si="5"/>
        <v>142.62728402764813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2.0923408845738942</v>
      </c>
      <c r="F73">
        <f>GT_Spot!S73</f>
        <v>0</v>
      </c>
      <c r="G73">
        <f>PPCL_NG!S73</f>
        <v>30.3</v>
      </c>
      <c r="H73">
        <f>PPCL_Spot!S73</f>
        <v>16.872960168450607</v>
      </c>
      <c r="I73">
        <f>Bawana_NG!S73</f>
        <v>22.929076148267519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-45</v>
      </c>
      <c r="AA73" s="117">
        <f>STOA!K73</f>
        <v>122.52</v>
      </c>
      <c r="AB73" s="117">
        <f>-STOA!Q73</f>
        <v>0</v>
      </c>
      <c r="AC73">
        <f t="shared" si="3"/>
        <v>2.1130022578701593</v>
      </c>
      <c r="AD73">
        <f t="shared" si="4"/>
        <v>147.60137494342183</v>
      </c>
      <c r="AE73">
        <f>'IDT-1'!E73</f>
        <v>0</v>
      </c>
      <c r="AF73" s="26"/>
      <c r="AG73">
        <f t="shared" si="5"/>
        <v>147.60137494342183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2.0923408845738942</v>
      </c>
      <c r="F74">
        <f>GT_Spot!S74</f>
        <v>0</v>
      </c>
      <c r="G74">
        <f>PPCL_NG!S74</f>
        <v>30.3</v>
      </c>
      <c r="H74">
        <f>PPCL_Spot!S74</f>
        <v>15.937102345028174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-45</v>
      </c>
      <c r="AA74" s="117">
        <f>STOA!K74</f>
        <v>122.52</v>
      </c>
      <c r="AB74" s="117">
        <f>-STOA!Q74</f>
        <v>0</v>
      </c>
      <c r="AC74">
        <f t="shared" si="3"/>
        <v>2.1053908389192877</v>
      </c>
      <c r="AD74">
        <f t="shared" si="4"/>
        <v>146.74405239068278</v>
      </c>
      <c r="AE74">
        <f>'IDT-1'!E74</f>
        <v>0</v>
      </c>
      <c r="AF74" s="26"/>
      <c r="AG74">
        <f t="shared" si="5"/>
        <v>146.74405239068278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2.109169363538296</v>
      </c>
      <c r="F75">
        <f>GT_Spot!S75</f>
        <v>0</v>
      </c>
      <c r="G75">
        <f>PPCL_NG!S75</f>
        <v>30.3</v>
      </c>
      <c r="H75">
        <f>PPCL_Spot!S75</f>
        <v>16.399999999999999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-98</v>
      </c>
      <c r="AA75" s="117">
        <f>STOA!K75</f>
        <v>122.52</v>
      </c>
      <c r="AB75" s="117">
        <f>-STOA!Q75</f>
        <v>0</v>
      </c>
      <c r="AC75">
        <f t="shared" si="3"/>
        <v>2.5801531875742785</v>
      </c>
      <c r="AD75">
        <f t="shared" si="4"/>
        <v>93.749016175964002</v>
      </c>
      <c r="AE75">
        <f>'IDT-1'!E75</f>
        <v>0</v>
      </c>
      <c r="AF75" s="26"/>
      <c r="AG75">
        <f t="shared" si="5"/>
        <v>93.749016175964002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1.7370937416062313</v>
      </c>
      <c r="F76">
        <f>GT_Spot!S76</f>
        <v>0</v>
      </c>
      <c r="G76">
        <f>PPCL_NG!S76</f>
        <v>30.3</v>
      </c>
      <c r="H76">
        <f>PPCL_Spot!S76</f>
        <v>16.170000000000002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-42</v>
      </c>
      <c r="AA76" s="117">
        <f>STOA!K76</f>
        <v>122.52</v>
      </c>
      <c r="AB76" s="117">
        <f>-STOA!Q76</f>
        <v>0</v>
      </c>
      <c r="AC76">
        <f t="shared" si="3"/>
        <v>2.0776797808583383</v>
      </c>
      <c r="AD76">
        <f t="shared" si="4"/>
        <v>149.64941396074786</v>
      </c>
      <c r="AE76">
        <f>'IDT-1'!E76</f>
        <v>0</v>
      </c>
      <c r="AF76" s="26"/>
      <c r="AG76">
        <f t="shared" si="5"/>
        <v>149.64941396074786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1.7370937416062313</v>
      </c>
      <c r="F77">
        <f>GT_Spot!S77</f>
        <v>0</v>
      </c>
      <c r="G77">
        <f>PPCL_NG!S77</f>
        <v>30.3</v>
      </c>
      <c r="H77">
        <f>PPCL_Spot!S77</f>
        <v>16.170000000000002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-40</v>
      </c>
      <c r="AA77" s="117">
        <f>STOA!K77</f>
        <v>122.52</v>
      </c>
      <c r="AB77" s="117">
        <f>-STOA!Q77</f>
        <v>0</v>
      </c>
      <c r="AC77">
        <f t="shared" si="3"/>
        <v>2.0599235258139474</v>
      </c>
      <c r="AD77">
        <f t="shared" si="4"/>
        <v>151.66717021579225</v>
      </c>
      <c r="AE77">
        <f>'IDT-1'!E77</f>
        <v>0</v>
      </c>
      <c r="AF77" s="26"/>
      <c r="AG77">
        <f t="shared" si="5"/>
        <v>151.66717021579225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1.7370937416062313</v>
      </c>
      <c r="F78">
        <f>GT_Spot!S78</f>
        <v>0</v>
      </c>
      <c r="G78">
        <f>PPCL_NG!S78</f>
        <v>30.3</v>
      </c>
      <c r="H78">
        <f>PPCL_Spot!S78</f>
        <v>11.25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-40</v>
      </c>
      <c r="AA78" s="117">
        <f>STOA!K78</f>
        <v>122.52</v>
      </c>
      <c r="AB78" s="117">
        <f>-STOA!Q78</f>
        <v>0</v>
      </c>
      <c r="AC78">
        <f t="shared" si="3"/>
        <v>2.0166275258139477</v>
      </c>
      <c r="AD78">
        <f t="shared" si="4"/>
        <v>146.79046621579226</v>
      </c>
      <c r="AE78">
        <f>'IDT-1'!E78</f>
        <v>0</v>
      </c>
      <c r="AF78" s="26"/>
      <c r="AG78">
        <f t="shared" si="5"/>
        <v>146.79046621579226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2.1097383328837336</v>
      </c>
      <c r="F79">
        <f>GT_Spot!S79</f>
        <v>0</v>
      </c>
      <c r="G79">
        <f>PPCL_NG!S79</f>
        <v>30.3</v>
      </c>
      <c r="H79">
        <f>PPCL_Spot!S79</f>
        <v>16.170000000000002</v>
      </c>
      <c r="I79">
        <f>Bawana_NG!S79</f>
        <v>27.560000000000002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19.29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0.88219769732937703</v>
      </c>
      <c r="AD79">
        <f t="shared" si="4"/>
        <v>99.367540635554363</v>
      </c>
      <c r="AE79">
        <f>'IDT-1'!E79</f>
        <v>0</v>
      </c>
      <c r="AF79" s="26"/>
      <c r="AG79">
        <f t="shared" si="5"/>
        <v>99.367540635554363</v>
      </c>
      <c r="AI79" s="75">
        <f>PXIL!K79</f>
        <v>0</v>
      </c>
      <c r="AJ79" s="75">
        <f>PXIL!Q79</f>
        <v>0</v>
      </c>
      <c r="AK79" s="75">
        <f>RTM_IEX!K79</f>
        <v>4.82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1.7370937416062313</v>
      </c>
      <c r="F80">
        <f>GT_Spot!S80</f>
        <v>0</v>
      </c>
      <c r="G80">
        <f>PPCL_NG!S80</f>
        <v>30.3</v>
      </c>
      <c r="H80">
        <f>PPCL_Spot!S80</f>
        <v>7.5</v>
      </c>
      <c r="I80">
        <f>Bawana_NG!S80</f>
        <v>27.560000000000002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48.24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1.0998864249261351</v>
      </c>
      <c r="AD80">
        <f t="shared" si="4"/>
        <v>123.88720731668012</v>
      </c>
      <c r="AE80">
        <f>'IDT-1'!E80</f>
        <v>0</v>
      </c>
      <c r="AF80" s="26"/>
      <c r="AG80">
        <f t="shared" si="5"/>
        <v>123.88720731668012</v>
      </c>
      <c r="AI80" s="75">
        <f>PXIL!K80</f>
        <v>0</v>
      </c>
      <c r="AJ80" s="75">
        <f>PXIL!Q80</f>
        <v>0</v>
      </c>
      <c r="AK80" s="75">
        <f>RTM_IEX!K80</f>
        <v>9.65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2.0793094146209872</v>
      </c>
      <c r="F81">
        <f>GT_Spot!S81</f>
        <v>0</v>
      </c>
      <c r="G81">
        <f>PPCL_NG!S81</f>
        <v>30.3</v>
      </c>
      <c r="H81">
        <f>PPCL_Spot!S81</f>
        <v>15.7</v>
      </c>
      <c r="I81">
        <f>Bawana_NG!S81</f>
        <v>27.560000000000002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53.06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1.1749699228486647</v>
      </c>
      <c r="AD81">
        <f t="shared" si="4"/>
        <v>132.3443394917723</v>
      </c>
      <c r="AE81">
        <f>'IDT-1'!E81</f>
        <v>0</v>
      </c>
      <c r="AF81" s="26"/>
      <c r="AG81">
        <f t="shared" si="5"/>
        <v>132.3443394917723</v>
      </c>
      <c r="AI81" s="75">
        <f>PXIL!K81</f>
        <v>0</v>
      </c>
      <c r="AJ81" s="75">
        <f>PXIL!Q81</f>
        <v>0</v>
      </c>
      <c r="AK81" s="75">
        <f>RTM_IEX!K81</f>
        <v>4.82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30.3</v>
      </c>
      <c r="H82">
        <f>PPCL_Spot!S82</f>
        <v>17.05</v>
      </c>
      <c r="I82">
        <f>Bawana_NG!S82</f>
        <v>27.560000000000002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53.06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1.1871108232203835</v>
      </c>
      <c r="AD82">
        <f t="shared" si="4"/>
        <v>133.71184636091408</v>
      </c>
      <c r="AE82">
        <f>'IDT-1'!E82</f>
        <v>0</v>
      </c>
      <c r="AF82" s="26"/>
      <c r="AG82">
        <f t="shared" si="5"/>
        <v>133.71184636091408</v>
      </c>
      <c r="AI82" s="75">
        <f>PXIL!K82</f>
        <v>0</v>
      </c>
      <c r="AJ82" s="75">
        <f>PXIL!Q82</f>
        <v>0</v>
      </c>
      <c r="AK82" s="75">
        <f>RTM_IEX!K82</f>
        <v>4.82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30.3</v>
      </c>
      <c r="H83">
        <f>PPCL_Spot!S83</f>
        <v>17.577070488251955</v>
      </c>
      <c r="I83">
        <f>Bawana_NG!S83</f>
        <v>27.560000000000002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53.06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1.1917490435170008</v>
      </c>
      <c r="AD83">
        <f t="shared" si="4"/>
        <v>134.23427862886945</v>
      </c>
      <c r="AE83">
        <f>'IDT-1'!E83</f>
        <v>0</v>
      </c>
      <c r="AF83" s="26"/>
      <c r="AG83">
        <f t="shared" si="5"/>
        <v>134.23427862886945</v>
      </c>
      <c r="AI83" s="75">
        <f>PXIL!K83</f>
        <v>0</v>
      </c>
      <c r="AJ83" s="75">
        <f>PXIL!Q83</f>
        <v>0</v>
      </c>
      <c r="AK83" s="75">
        <f>RTM_IEX!K83</f>
        <v>4.82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30.3</v>
      </c>
      <c r="H84">
        <f>PPCL_Spot!S84</f>
        <v>17.577070488251955</v>
      </c>
      <c r="I84">
        <f>Bawana_NG!S84</f>
        <v>27.560000000000002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9.65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0.80974104351700094</v>
      </c>
      <c r="AD84">
        <f t="shared" si="4"/>
        <v>91.206286628869449</v>
      </c>
      <c r="AE84">
        <f>'IDT-1'!E84</f>
        <v>0</v>
      </c>
      <c r="AF84" s="26"/>
      <c r="AG84">
        <f t="shared" si="5"/>
        <v>91.206286628869449</v>
      </c>
      <c r="AI84" s="75">
        <f>PXIL!K84</f>
        <v>0</v>
      </c>
      <c r="AJ84" s="75">
        <f>PXIL!Q84</f>
        <v>0</v>
      </c>
      <c r="AK84" s="75">
        <f>RTM_IEX!K84</f>
        <v>4.82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30.3</v>
      </c>
      <c r="H85">
        <f>PPCL_Spot!S85</f>
        <v>17.577070488251955</v>
      </c>
      <c r="I85">
        <f>Bawana_NG!S85</f>
        <v>27.560000000000002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48.24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1.1493330435170011</v>
      </c>
      <c r="AD85">
        <f t="shared" si="4"/>
        <v>129.45669462886946</v>
      </c>
      <c r="AE85">
        <f>'IDT-1'!E85</f>
        <v>0</v>
      </c>
      <c r="AF85" s="26"/>
      <c r="AG85">
        <f t="shared" si="5"/>
        <v>129.45669462886946</v>
      </c>
      <c r="AI85" s="75">
        <f>PXIL!K85</f>
        <v>0</v>
      </c>
      <c r="AJ85" s="75">
        <f>PXIL!Q85</f>
        <v>0</v>
      </c>
      <c r="AK85" s="75">
        <f>RTM_IEX!K85</f>
        <v>4.82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30.3</v>
      </c>
      <c r="H86">
        <f>PPCL_Spot!S86</f>
        <v>17.577070488251955</v>
      </c>
      <c r="I86">
        <f>Bawana_NG!S86</f>
        <v>27.560000000000002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43.41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1.106829043517001</v>
      </c>
      <c r="AD86">
        <f t="shared" si="4"/>
        <v>124.66919862886945</v>
      </c>
      <c r="AE86">
        <f>'IDT-1'!E86</f>
        <v>0</v>
      </c>
      <c r="AF86" s="26"/>
      <c r="AG86">
        <f t="shared" si="5"/>
        <v>124.66919862886945</v>
      </c>
      <c r="AI86" s="75">
        <f>PXIL!K86</f>
        <v>0</v>
      </c>
      <c r="AJ86" s="75">
        <f>PXIL!Q86</f>
        <v>0</v>
      </c>
      <c r="AK86" s="75">
        <f>RTM_IEX!K86</f>
        <v>4.82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30.3</v>
      </c>
      <c r="H87">
        <f>PPCL_Spot!S87</f>
        <v>18.512985965478304</v>
      </c>
      <c r="I87">
        <f>Bawana_NG!S87</f>
        <v>27.560000000000002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38.590000000000003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1.0726490997165927</v>
      </c>
      <c r="AD87">
        <f t="shared" si="4"/>
        <v>120.81929404989621</v>
      </c>
      <c r="AE87">
        <f>'IDT-1'!E87</f>
        <v>0</v>
      </c>
      <c r="AF87" s="26"/>
      <c r="AG87">
        <f t="shared" si="5"/>
        <v>120.81929404989621</v>
      </c>
      <c r="AI87" s="75">
        <f>PXIL!K87</f>
        <v>0</v>
      </c>
      <c r="AJ87" s="75">
        <f>PXIL!Q87</f>
        <v>0</v>
      </c>
      <c r="AK87" s="75">
        <f>RTM_IEX!K87</f>
        <v>4.82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30.3</v>
      </c>
      <c r="H88">
        <f>PPCL_Spot!S88</f>
        <v>17.05</v>
      </c>
      <c r="I88">
        <f>Bawana_NG!S88</f>
        <v>27.560000000000002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33.76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1.0172708232203835</v>
      </c>
      <c r="AD88">
        <f t="shared" si="4"/>
        <v>114.58168636091411</v>
      </c>
      <c r="AE88">
        <f>'IDT-1'!E88</f>
        <v>0</v>
      </c>
      <c r="AF88" s="26"/>
      <c r="AG88">
        <f t="shared" si="5"/>
        <v>114.58168636091411</v>
      </c>
      <c r="AI88" s="75">
        <f>PXIL!K88</f>
        <v>0</v>
      </c>
      <c r="AJ88" s="75">
        <f>PXIL!Q88</f>
        <v>0</v>
      </c>
      <c r="AK88" s="75">
        <f>RTM_IEX!K88</f>
        <v>4.82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30.3</v>
      </c>
      <c r="H89">
        <f>PPCL_Spot!S89</f>
        <v>17.577070488251955</v>
      </c>
      <c r="I89">
        <f>Bawana_NG!S89</f>
        <v>27.560000000000002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1.93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0.74180504351700094</v>
      </c>
      <c r="AD89">
        <f t="shared" si="4"/>
        <v>83.554222628869454</v>
      </c>
      <c r="AE89">
        <f>'IDT-1'!E89</f>
        <v>0</v>
      </c>
      <c r="AF89" s="26"/>
      <c r="AG89">
        <f t="shared" si="5"/>
        <v>83.554222628869454</v>
      </c>
      <c r="AI89" s="75">
        <f>PXIL!K89</f>
        <v>0</v>
      </c>
      <c r="AJ89" s="75">
        <f>PXIL!Q89</f>
        <v>0</v>
      </c>
      <c r="AK89" s="75">
        <f>RTM_IEX!K89</f>
        <v>4.82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30.3</v>
      </c>
      <c r="H90">
        <f>PPCL_Spot!S90</f>
        <v>17.577070488251955</v>
      </c>
      <c r="I90">
        <f>Bawana_NG!S90</f>
        <v>27.560000000000002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38.590000000000003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1.0644130435170009</v>
      </c>
      <c r="AD90">
        <f t="shared" si="4"/>
        <v>119.89161462886945</v>
      </c>
      <c r="AE90">
        <f>'IDT-1'!E90</f>
        <v>0</v>
      </c>
      <c r="AF90" s="26"/>
      <c r="AG90">
        <f t="shared" si="5"/>
        <v>119.89161462886945</v>
      </c>
      <c r="AI90" s="75">
        <f>PXIL!K90</f>
        <v>0</v>
      </c>
      <c r="AJ90" s="75">
        <f>PXIL!Q90</f>
        <v>0</v>
      </c>
      <c r="AK90" s="75">
        <f>RTM_IEX!K90</f>
        <v>4.82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30.3</v>
      </c>
      <c r="H91">
        <f>PPCL_Spot!S91</f>
        <v>17.577070488251955</v>
      </c>
      <c r="I91">
        <f>Bawana_NG!S91</f>
        <v>27.128914539489479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33.76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0.97569949146450818</v>
      </c>
      <c r="AD91">
        <f t="shared" si="4"/>
        <v>109.89924272041141</v>
      </c>
      <c r="AE91">
        <f>'IDT-1'!E91</f>
        <v>0</v>
      </c>
      <c r="AF91" s="26"/>
      <c r="AG91">
        <f t="shared" si="5"/>
        <v>109.89924272041141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30.3</v>
      </c>
      <c r="H92">
        <f>PPCL_Spot!S92</f>
        <v>17.577070488251955</v>
      </c>
      <c r="I92">
        <f>Bawana_NG!S92</f>
        <v>27.560000000000002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33.770000000000003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0.97958104351700093</v>
      </c>
      <c r="AD92">
        <f t="shared" si="4"/>
        <v>110.33644662886947</v>
      </c>
      <c r="AE92">
        <f>'IDT-1'!E92</f>
        <v>0</v>
      </c>
      <c r="AF92" s="26"/>
      <c r="AG92">
        <f t="shared" si="5"/>
        <v>110.33644662886947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30.3</v>
      </c>
      <c r="H93">
        <f>PPCL_Spot!S93</f>
        <v>18.512985965478304</v>
      </c>
      <c r="I93">
        <f>Bawana_NG!S93</f>
        <v>27.560000000000002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24.11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0.90280909971659273</v>
      </c>
      <c r="AD93">
        <f t="shared" si="4"/>
        <v>101.68913404989621</v>
      </c>
      <c r="AE93">
        <f>'IDT-1'!E93</f>
        <v>0</v>
      </c>
      <c r="AF93" s="26"/>
      <c r="AG93">
        <f t="shared" si="5"/>
        <v>101.68913404989621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2.1089571841344892</v>
      </c>
      <c r="F94">
        <f>GT_Spot!S94</f>
        <v>0</v>
      </c>
      <c r="G94">
        <f>PPCL_NG!S94</f>
        <v>30.3</v>
      </c>
      <c r="H94">
        <f>PPCL_Spot!S94</f>
        <v>17.05</v>
      </c>
      <c r="I94">
        <f>Bawana_NG!S94</f>
        <v>27.560000000000002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1.93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0.69475082322038362</v>
      </c>
      <c r="AD94">
        <f t="shared" si="4"/>
        <v>78.254206360914111</v>
      </c>
      <c r="AE94">
        <f>'IDT-1'!E94</f>
        <v>0</v>
      </c>
      <c r="AF94" s="26"/>
      <c r="AG94">
        <f t="shared" si="5"/>
        <v>78.254206360914111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2.1089571841344892</v>
      </c>
      <c r="F95">
        <f>GT_Spot!S95</f>
        <v>0</v>
      </c>
      <c r="G95">
        <f>PPCL_NG!S95</f>
        <v>30.3</v>
      </c>
      <c r="H95">
        <f>PPCL_Spot!S95</f>
        <v>17.577070488251955</v>
      </c>
      <c r="I95">
        <f>Bawana_NG!S95</f>
        <v>27.560000000000002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24.12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0.89466104351700093</v>
      </c>
      <c r="AD95">
        <f t="shared" si="4"/>
        <v>100.77136662886946</v>
      </c>
      <c r="AE95">
        <f>'IDT-1'!E95</f>
        <v>0</v>
      </c>
      <c r="AF95" s="26"/>
      <c r="AG95">
        <f t="shared" si="5"/>
        <v>100.77136662886946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2.1089571841344892</v>
      </c>
      <c r="F96">
        <f>GT_Spot!S96</f>
        <v>0</v>
      </c>
      <c r="G96">
        <f>PPCL_NG!S96</f>
        <v>30.3</v>
      </c>
      <c r="H96">
        <f>PPCL_Spot!S96</f>
        <v>17.577070488251955</v>
      </c>
      <c r="I96">
        <f>Bawana_NG!S96</f>
        <v>27.560000000000002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23.15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0.88612504351700094</v>
      </c>
      <c r="AD96">
        <f t="shared" si="4"/>
        <v>99.809902628869466</v>
      </c>
      <c r="AE96">
        <f>'IDT-1'!E96</f>
        <v>0</v>
      </c>
      <c r="AF96" s="26"/>
      <c r="AG96">
        <f t="shared" si="5"/>
        <v>99.809902628869466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2.1089571841344892</v>
      </c>
      <c r="F97">
        <f>GT_Spot!S97</f>
        <v>0</v>
      </c>
      <c r="G97">
        <f>PPCL_NG!S97</f>
        <v>30.3</v>
      </c>
      <c r="H97">
        <f>PPCL_Spot!S97</f>
        <v>17.577070488251955</v>
      </c>
      <c r="I97">
        <f>Bawana_NG!S97</f>
        <v>27.468897584075766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9.65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0.76652334225686758</v>
      </c>
      <c r="AD97">
        <f t="shared" si="4"/>
        <v>86.338401914205349</v>
      </c>
      <c r="AE97">
        <f>'IDT-1'!E97</f>
        <v>0</v>
      </c>
      <c r="AF97" s="26"/>
      <c r="AG97">
        <f t="shared" si="5"/>
        <v>86.338401914205349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2.1089571841344892</v>
      </c>
      <c r="F98">
        <f>GT_Spot!S98</f>
        <v>0</v>
      </c>
      <c r="G98">
        <f>PPCL_NG!S98</f>
        <v>30.3</v>
      </c>
      <c r="H98">
        <f>PPCL_Spot!S98</f>
        <v>17.577070488251955</v>
      </c>
      <c r="I98">
        <f>Bawana_NG!S98</f>
        <v>27.560000000000002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1.93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0.69938904351700093</v>
      </c>
      <c r="AD98">
        <f t="shared" si="4"/>
        <v>78.776638628869463</v>
      </c>
      <c r="AE98">
        <f>'IDT-1'!E98</f>
        <v>0</v>
      </c>
      <c r="AF98" s="26"/>
      <c r="AG98">
        <f t="shared" si="5"/>
        <v>78.776638628869463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4.8814868522769554E-2</v>
      </c>
      <c r="F99">
        <f t="shared" si="6"/>
        <v>0</v>
      </c>
      <c r="G99">
        <f t="shared" si="6"/>
        <v>0.72720000000000073</v>
      </c>
      <c r="H99">
        <f t="shared" si="6"/>
        <v>0.40283171533769485</v>
      </c>
      <c r="I99">
        <f t="shared" si="6"/>
        <v>0.60579152529092006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0.24118249999999997</v>
      </c>
      <c r="Z99" s="75">
        <f t="shared" si="6"/>
        <v>-0.28999999999999998</v>
      </c>
      <c r="AA99" s="117">
        <f t="shared" si="6"/>
        <v>0.8990999999999999</v>
      </c>
      <c r="AB99" s="117">
        <f t="shared" si="6"/>
        <v>0</v>
      </c>
      <c r="AC99">
        <f t="shared" si="6"/>
        <v>2.9447156341968844E-2</v>
      </c>
      <c r="AD99">
        <f t="shared" si="6"/>
        <v>2.7342459528094154</v>
      </c>
      <c r="AE99">
        <f t="shared" si="6"/>
        <v>0</v>
      </c>
      <c r="AG99">
        <f t="shared" si="6"/>
        <v>2.7342459528094154</v>
      </c>
      <c r="AI99">
        <f t="shared" si="6"/>
        <v>0</v>
      </c>
      <c r="AJ99">
        <f t="shared" si="6"/>
        <v>0</v>
      </c>
      <c r="AK99">
        <f t="shared" si="6"/>
        <v>0.12877250000000001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44614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6.06</v>
      </c>
      <c r="H3">
        <f>PPCL_Spot!R3</f>
        <v>3.6</v>
      </c>
      <c r="I3">
        <f>Bawana_NG!R3</f>
        <v>5.7925788461538454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0.18847920393493511</v>
      </c>
      <c r="AD3">
        <f>SUM(B3:AB3,AI3:AR3)-AC3</f>
        <v>13.194099642218909</v>
      </c>
      <c r="AE3">
        <f>'IDT-1'!D3</f>
        <v>0</v>
      </c>
      <c r="AF3" s="26"/>
      <c r="AG3">
        <f>SUM(AD3:AF3)</f>
        <v>13.194099642218909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-4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6.06</v>
      </c>
      <c r="H4">
        <f>PPCL_Spot!R4</f>
        <v>3.6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0.1887205100887813</v>
      </c>
      <c r="AD4">
        <f t="shared" ref="AD4:AD67" si="1">SUM(B4:AB4,AI4:AR4)-AC4</f>
        <v>13.221279489911218</v>
      </c>
      <c r="AE4">
        <f>'IDT-1'!D4</f>
        <v>0</v>
      </c>
      <c r="AF4" s="26"/>
      <c r="AG4">
        <f t="shared" ref="AG4:AG67" si="2">SUM(AD4:AF4)</f>
        <v>13.221279489911218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-4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6.06</v>
      </c>
      <c r="H5">
        <f>PPCL_Spot!R5</f>
        <v>3.6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0.1887205100887813</v>
      </c>
      <c r="AD5">
        <f t="shared" si="1"/>
        <v>13.221279489911218</v>
      </c>
      <c r="AE5">
        <f>'IDT-1'!D5</f>
        <v>0</v>
      </c>
      <c r="AF5" s="26"/>
      <c r="AG5">
        <f t="shared" si="2"/>
        <v>13.221279489911218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-4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6.06</v>
      </c>
      <c r="H6">
        <f>PPCL_Spot!R6</f>
        <v>3.6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0.1887205100887813</v>
      </c>
      <c r="AD6">
        <f t="shared" si="1"/>
        <v>13.221279489911218</v>
      </c>
      <c r="AE6">
        <f>'IDT-1'!D6</f>
        <v>0</v>
      </c>
      <c r="AF6" s="26"/>
      <c r="AG6">
        <f t="shared" si="2"/>
        <v>13.221279489911218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-4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6.06</v>
      </c>
      <c r="H7">
        <f>PPCL_Spot!R7</f>
        <v>3.6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0.16208612752219534</v>
      </c>
      <c r="AD7">
        <f t="shared" si="1"/>
        <v>16.247913872477806</v>
      </c>
      <c r="AE7">
        <f>'IDT-1'!D7</f>
        <v>0</v>
      </c>
      <c r="AF7" s="26"/>
      <c r="AG7">
        <f t="shared" si="2"/>
        <v>16.247913872477806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6.06</v>
      </c>
      <c r="H8">
        <f>PPCL_Spot!R8</f>
        <v>3.6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0.21535489265536725</v>
      </c>
      <c r="AD8">
        <f t="shared" si="1"/>
        <v>10.194645107344632</v>
      </c>
      <c r="AE8">
        <f>'IDT-1'!D8</f>
        <v>0</v>
      </c>
      <c r="AF8" s="26"/>
      <c r="AG8">
        <f t="shared" si="2"/>
        <v>10.194645107344632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-7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6.06</v>
      </c>
      <c r="H9">
        <f>PPCL_Spot!R9</f>
        <v>3.7506049362800455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0.19004583352804569</v>
      </c>
      <c r="AD9">
        <f t="shared" si="1"/>
        <v>13.370559102751997</v>
      </c>
      <c r="AE9">
        <f>'IDT-1'!D9</f>
        <v>0</v>
      </c>
      <c r="AF9" s="26"/>
      <c r="AG9">
        <f t="shared" si="2"/>
        <v>13.370559102751997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-4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6.06</v>
      </c>
      <c r="H10">
        <f>PPCL_Spot!R10</f>
        <v>3.45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0.18740051008878128</v>
      </c>
      <c r="AD10">
        <f t="shared" si="1"/>
        <v>13.072599489911216</v>
      </c>
      <c r="AE10">
        <f>'IDT-1'!D10</f>
        <v>0</v>
      </c>
      <c r="AF10" s="26"/>
      <c r="AG10">
        <f t="shared" si="2"/>
        <v>13.072599489911216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-4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6.06</v>
      </c>
      <c r="H11">
        <f>PPCL_Spot!R11</f>
        <v>3.6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0.1887205100887813</v>
      </c>
      <c r="AD11">
        <f t="shared" si="1"/>
        <v>13.221279489911218</v>
      </c>
      <c r="AE11">
        <f>'IDT-1'!D11</f>
        <v>0</v>
      </c>
      <c r="AF11" s="26"/>
      <c r="AG11">
        <f t="shared" si="2"/>
        <v>13.221279489911218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-4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6.06</v>
      </c>
      <c r="H12">
        <f>PPCL_Spot!R12</f>
        <v>3.6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0.1887205100887813</v>
      </c>
      <c r="AD12">
        <f t="shared" si="1"/>
        <v>13.221279489911218</v>
      </c>
      <c r="AE12">
        <f>'IDT-1'!D12</f>
        <v>0</v>
      </c>
      <c r="AF12" s="26"/>
      <c r="AG12">
        <f t="shared" si="2"/>
        <v>13.221279489911218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-4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6.06</v>
      </c>
      <c r="H13">
        <f>PPCL_Spot!R13</f>
        <v>3.6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0.17096425504439064</v>
      </c>
      <c r="AD13">
        <f t="shared" si="1"/>
        <v>15.23903574495561</v>
      </c>
      <c r="AE13">
        <f>'IDT-1'!D13</f>
        <v>0</v>
      </c>
      <c r="AF13" s="26"/>
      <c r="AG13">
        <f t="shared" si="2"/>
        <v>15.23903574495561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-2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6.06</v>
      </c>
      <c r="H14">
        <f>PPCL_Spot!R14</f>
        <v>3.6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0.21535489265536725</v>
      </c>
      <c r="AD14">
        <f t="shared" si="1"/>
        <v>10.194645107344632</v>
      </c>
      <c r="AE14">
        <f>'IDT-1'!D14</f>
        <v>0</v>
      </c>
      <c r="AF14" s="26"/>
      <c r="AG14">
        <f t="shared" si="2"/>
        <v>10.194645107344632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-7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6.06</v>
      </c>
      <c r="H15">
        <f>PPCL_Spot!R15</f>
        <v>3.7506049362800455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0.19892396105024102</v>
      </c>
      <c r="AD15">
        <f t="shared" si="1"/>
        <v>12.361680975229802</v>
      </c>
      <c r="AE15">
        <f>'IDT-1'!D15</f>
        <v>0</v>
      </c>
      <c r="AF15" s="26"/>
      <c r="AG15">
        <f t="shared" si="2"/>
        <v>12.361680975229802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-5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6.06</v>
      </c>
      <c r="H16">
        <f>PPCL_Spot!R16</f>
        <v>3.45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0.18740051008878128</v>
      </c>
      <c r="AD16">
        <f t="shared" si="1"/>
        <v>13.072599489911216</v>
      </c>
      <c r="AE16">
        <f>'IDT-1'!D16</f>
        <v>0</v>
      </c>
      <c r="AF16" s="26"/>
      <c r="AG16">
        <f t="shared" si="2"/>
        <v>13.072599489911216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-4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6.06</v>
      </c>
      <c r="H17">
        <f>PPCL_Spot!R17</f>
        <v>3.6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0.1887205100887813</v>
      </c>
      <c r="AD17">
        <f t="shared" si="1"/>
        <v>13.221279489911218</v>
      </c>
      <c r="AE17">
        <f>'IDT-1'!D17</f>
        <v>0</v>
      </c>
      <c r="AF17" s="26"/>
      <c r="AG17">
        <f t="shared" si="2"/>
        <v>13.221279489911218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-4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6.06</v>
      </c>
      <c r="H18">
        <f>PPCL_Spot!R18</f>
        <v>3.6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0.1887205100887813</v>
      </c>
      <c r="AD18">
        <f t="shared" si="1"/>
        <v>13.221279489911218</v>
      </c>
      <c r="AE18">
        <f>'IDT-1'!D18</f>
        <v>0</v>
      </c>
      <c r="AF18" s="26"/>
      <c r="AG18">
        <f t="shared" si="2"/>
        <v>13.221279489911218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-4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6.06</v>
      </c>
      <c r="H19">
        <f>PPCL_Spot!R19</f>
        <v>3.6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0.16208612752219534</v>
      </c>
      <c r="AD19">
        <f t="shared" si="1"/>
        <v>16.247913872477806</v>
      </c>
      <c r="AE19">
        <f>'IDT-1'!D19</f>
        <v>0</v>
      </c>
      <c r="AF19" s="26"/>
      <c r="AG19">
        <f t="shared" si="2"/>
        <v>16.247913872477806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-1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6.06</v>
      </c>
      <c r="H20">
        <f>PPCL_Spot!R20</f>
        <v>3.6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0.20647676513317192</v>
      </c>
      <c r="AD20">
        <f t="shared" si="1"/>
        <v>11.203523234866829</v>
      </c>
      <c r="AE20">
        <f>'IDT-1'!D20</f>
        <v>0</v>
      </c>
      <c r="AF20" s="26"/>
      <c r="AG20">
        <f t="shared" si="2"/>
        <v>11.203523234866829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-6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6.06</v>
      </c>
      <c r="H21">
        <f>PPCL_Spot!R21</f>
        <v>3.7506049362800455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0.18116770600585036</v>
      </c>
      <c r="AD21">
        <f t="shared" si="1"/>
        <v>14.379437230274194</v>
      </c>
      <c r="AE21">
        <f>'IDT-1'!D21</f>
        <v>0</v>
      </c>
      <c r="AF21" s="26"/>
      <c r="AG21">
        <f t="shared" si="2"/>
        <v>14.379437230274194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-3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6.06</v>
      </c>
      <c r="H22">
        <f>PPCL_Spot!R22</f>
        <v>3.6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0.17096425504439064</v>
      </c>
      <c r="AD22">
        <f t="shared" si="1"/>
        <v>15.23903574495561</v>
      </c>
      <c r="AE22">
        <f>'IDT-1'!D22</f>
        <v>0</v>
      </c>
      <c r="AF22" s="26"/>
      <c r="AG22">
        <f t="shared" si="2"/>
        <v>15.23903574495561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-2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6.06</v>
      </c>
      <c r="H23">
        <f>PPCL_Spot!R23</f>
        <v>3.7506049362800455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1.93</v>
      </c>
      <c r="AB23" s="117">
        <f>-STOA!R23</f>
        <v>0</v>
      </c>
      <c r="AC23">
        <f t="shared" si="0"/>
        <v>0.16341145096145976</v>
      </c>
      <c r="AD23">
        <f t="shared" si="1"/>
        <v>16.397193485318589</v>
      </c>
      <c r="AE23">
        <f>'IDT-1'!D23</f>
        <v>0</v>
      </c>
      <c r="AF23" s="26"/>
      <c r="AG23">
        <f t="shared" si="2"/>
        <v>16.397193485318589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-1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6.06</v>
      </c>
      <c r="H24">
        <f>PPCL_Spot!R24</f>
        <v>3.7506049362800455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1.93</v>
      </c>
      <c r="AB24" s="117">
        <f>-STOA!R24</f>
        <v>0</v>
      </c>
      <c r="AC24">
        <f t="shared" si="0"/>
        <v>0.1545333234392644</v>
      </c>
      <c r="AD24">
        <f t="shared" si="1"/>
        <v>17.40607161284078</v>
      </c>
      <c r="AE24">
        <f>'IDT-1'!D24</f>
        <v>0</v>
      </c>
      <c r="AF24" s="26"/>
      <c r="AG24">
        <f t="shared" si="2"/>
        <v>17.40607161284078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6.06</v>
      </c>
      <c r="H25">
        <f>PPCL_Spot!R25</f>
        <v>3.7506049362800455</v>
      </c>
      <c r="I25">
        <f>Bawana_NG!R25</f>
        <v>12.139496954377824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1.93</v>
      </c>
      <c r="AB25" s="117">
        <f>-STOA!R25</f>
        <v>0</v>
      </c>
      <c r="AC25">
        <f t="shared" si="0"/>
        <v>0.21014489663778926</v>
      </c>
      <c r="AD25">
        <f t="shared" si="1"/>
        <v>23.66995699402008</v>
      </c>
      <c r="AE25">
        <f>'IDT-1'!D25</f>
        <v>0</v>
      </c>
      <c r="AF25" s="26"/>
      <c r="AG25">
        <f t="shared" si="2"/>
        <v>23.66995699402008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6.06</v>
      </c>
      <c r="H26">
        <f>PPCL_Spot!R26</f>
        <v>3.7506049362800455</v>
      </c>
      <c r="I26">
        <f>Bawana_NG!R26</f>
        <v>10.310000000000002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1.93</v>
      </c>
      <c r="AB26" s="117">
        <f>-STOA!R26</f>
        <v>0</v>
      </c>
      <c r="AC26">
        <f t="shared" si="0"/>
        <v>0.19404532343926442</v>
      </c>
      <c r="AD26">
        <f t="shared" si="1"/>
        <v>21.85655961284078</v>
      </c>
      <c r="AE26">
        <f>'IDT-1'!D26</f>
        <v>0</v>
      </c>
      <c r="AF26" s="26"/>
      <c r="AG26">
        <f t="shared" si="2"/>
        <v>21.85655961284078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6.06</v>
      </c>
      <c r="H27">
        <f>PPCL_Spot!R27</f>
        <v>3.6</v>
      </c>
      <c r="I27">
        <f>Bawana_NG!R27</f>
        <v>5.5499999999999989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11.58</v>
      </c>
      <c r="AB27" s="117">
        <f>-STOA!R27</f>
        <v>0</v>
      </c>
      <c r="AC27">
        <f t="shared" si="0"/>
        <v>0.23575200000000002</v>
      </c>
      <c r="AD27">
        <f t="shared" si="1"/>
        <v>26.554247999999998</v>
      </c>
      <c r="AE27">
        <f>'IDT-1'!D27</f>
        <v>0</v>
      </c>
      <c r="AF27" s="26"/>
      <c r="AG27">
        <f t="shared" si="2"/>
        <v>26.554247999999998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6.06</v>
      </c>
      <c r="H28">
        <f>PPCL_Spot!R28</f>
        <v>3.7506049362800455</v>
      </c>
      <c r="I28">
        <f>Bawana_NG!R28</f>
        <v>6.48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11.58</v>
      </c>
      <c r="AB28" s="117">
        <f>-STOA!R28</f>
        <v>0</v>
      </c>
      <c r="AC28">
        <f t="shared" si="0"/>
        <v>0.24526132343926441</v>
      </c>
      <c r="AD28">
        <f t="shared" si="1"/>
        <v>27.62534361284078</v>
      </c>
      <c r="AE28">
        <f>'IDT-1'!D28</f>
        <v>0</v>
      </c>
      <c r="AF28" s="26"/>
      <c r="AG28">
        <f t="shared" si="2"/>
        <v>27.62534361284078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6.06</v>
      </c>
      <c r="H29">
        <f>PPCL_Spot!R29</f>
        <v>2.6204367394565766</v>
      </c>
      <c r="I29">
        <f>Bawana_NG!R29</f>
        <v>8.3296550867458894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11.58</v>
      </c>
      <c r="AB29" s="117">
        <f>-STOA!R29</f>
        <v>0</v>
      </c>
      <c r="AC29">
        <f t="shared" si="0"/>
        <v>0.25159280807058171</v>
      </c>
      <c r="AD29">
        <f t="shared" si="1"/>
        <v>28.338499018131884</v>
      </c>
      <c r="AE29">
        <f>'IDT-1'!D29</f>
        <v>0</v>
      </c>
      <c r="AF29" s="26"/>
      <c r="AG29">
        <f t="shared" si="2"/>
        <v>28.338499018131884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6.06</v>
      </c>
      <c r="H30">
        <f>PPCL_Spot!R30</f>
        <v>3.09</v>
      </c>
      <c r="I30">
        <f>Bawana_NG!R30</f>
        <v>8.3296550867458894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11.58</v>
      </c>
      <c r="AB30" s="117">
        <f>-STOA!R30</f>
        <v>0</v>
      </c>
      <c r="AC30">
        <f t="shared" si="0"/>
        <v>0.25572496476336382</v>
      </c>
      <c r="AD30">
        <f t="shared" si="1"/>
        <v>28.803930121982521</v>
      </c>
      <c r="AE30">
        <f>'IDT-1'!D30</f>
        <v>0</v>
      </c>
      <c r="AF30" s="26"/>
      <c r="AG30">
        <f t="shared" si="2"/>
        <v>28.803930121982521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6.06</v>
      </c>
      <c r="H31">
        <f>PPCL_Spot!R31</f>
        <v>3.09</v>
      </c>
      <c r="I31">
        <f>Bawana_NG!R31</f>
        <v>10.189578716719033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11.58</v>
      </c>
      <c r="AB31" s="117">
        <f>-STOA!R31</f>
        <v>0</v>
      </c>
      <c r="AC31">
        <f t="shared" si="0"/>
        <v>0.30606029270712748</v>
      </c>
      <c r="AD31">
        <f t="shared" si="1"/>
        <v>34.4735184240119</v>
      </c>
      <c r="AE31">
        <f>'IDT-1'!D31</f>
        <v>0</v>
      </c>
      <c r="AF31" s="26"/>
      <c r="AG31">
        <f t="shared" si="2"/>
        <v>34.4735184240119</v>
      </c>
      <c r="AI31" s="75">
        <f>PXIL!L31</f>
        <v>0</v>
      </c>
      <c r="AJ31" s="75">
        <f>PXIL!R31</f>
        <v>0</v>
      </c>
      <c r="AK31" s="75">
        <f>RTM_IEX!L31</f>
        <v>3.86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6.06</v>
      </c>
      <c r="H32">
        <f>PPCL_Spot!R32</f>
        <v>3.6</v>
      </c>
      <c r="I32">
        <f>Bawana_NG!R32</f>
        <v>8.3296550867458894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11.58</v>
      </c>
      <c r="AB32" s="117">
        <f>-STOA!R32</f>
        <v>0</v>
      </c>
      <c r="AC32">
        <f t="shared" si="0"/>
        <v>0.26021296476336386</v>
      </c>
      <c r="AD32">
        <f t="shared" si="1"/>
        <v>29.309442121982524</v>
      </c>
      <c r="AE32">
        <f>'IDT-1'!D32</f>
        <v>0</v>
      </c>
      <c r="AF32" s="26"/>
      <c r="AG32">
        <f t="shared" si="2"/>
        <v>29.309442121982524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6.06</v>
      </c>
      <c r="H33">
        <f>PPCL_Spot!R33</f>
        <v>3.7506049362800455</v>
      </c>
      <c r="I33">
        <f>Bawana_NG!R33</f>
        <v>10.15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11.58</v>
      </c>
      <c r="AB33" s="117">
        <f>-STOA!R33</f>
        <v>0</v>
      </c>
      <c r="AC33">
        <f t="shared" si="0"/>
        <v>0.31306983352804568</v>
      </c>
      <c r="AD33">
        <f t="shared" si="1"/>
        <v>27.227535102752</v>
      </c>
      <c r="AE33">
        <f>'IDT-1'!D33</f>
        <v>0</v>
      </c>
      <c r="AF33" s="26"/>
      <c r="AG33">
        <f t="shared" si="2"/>
        <v>27.227535102752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-4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6.06</v>
      </c>
      <c r="H34">
        <f>PPCL_Spot!R34</f>
        <v>3.45</v>
      </c>
      <c r="I34">
        <f>Bawana_NG!R34</f>
        <v>10.15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11.58</v>
      </c>
      <c r="AB34" s="117">
        <f>-STOA!R34</f>
        <v>0</v>
      </c>
      <c r="AC34">
        <f t="shared" si="0"/>
        <v>0.3104245100887813</v>
      </c>
      <c r="AD34">
        <f t="shared" si="1"/>
        <v>26.929575489911219</v>
      </c>
      <c r="AE34">
        <f>'IDT-1'!D34</f>
        <v>0</v>
      </c>
      <c r="AF34" s="26"/>
      <c r="AG34">
        <f t="shared" si="2"/>
        <v>26.929575489911219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-4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6.06</v>
      </c>
      <c r="H35">
        <f>PPCL_Spot!R35</f>
        <v>3.56</v>
      </c>
      <c r="I35">
        <f>Bawana_NG!R35</f>
        <v>9.6999999999999993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11.58</v>
      </c>
      <c r="AB35" s="117">
        <f>-STOA!R35</f>
        <v>0</v>
      </c>
      <c r="AC35">
        <f t="shared" si="0"/>
        <v>0.30743251008878125</v>
      </c>
      <c r="AD35">
        <f t="shared" si="1"/>
        <v>26.592567489911218</v>
      </c>
      <c r="AE35">
        <f>'IDT-1'!D35</f>
        <v>0</v>
      </c>
      <c r="AF35" s="26"/>
      <c r="AG35">
        <f t="shared" si="2"/>
        <v>26.592567489911218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-4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6.06</v>
      </c>
      <c r="H36">
        <f>PPCL_Spot!R36</f>
        <v>3.56</v>
      </c>
      <c r="I36">
        <f>Bawana_NG!R36</f>
        <v>7.7699999999999987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11.58</v>
      </c>
      <c r="AB36" s="117">
        <f>-STOA!R36</f>
        <v>0</v>
      </c>
      <c r="AC36">
        <f t="shared" si="0"/>
        <v>0.29044851008878125</v>
      </c>
      <c r="AD36">
        <f t="shared" si="1"/>
        <v>24.679551489911219</v>
      </c>
      <c r="AE36">
        <f>'IDT-1'!D36</f>
        <v>0</v>
      </c>
      <c r="AF36" s="26"/>
      <c r="AG36">
        <f t="shared" si="2"/>
        <v>24.679551489911219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-4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6.06</v>
      </c>
      <c r="H37">
        <f>PPCL_Spot!R37</f>
        <v>2.6204367394565766</v>
      </c>
      <c r="I37">
        <f>Bawana_NG!R37</f>
        <v>10.65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11.58</v>
      </c>
      <c r="AB37" s="117">
        <f>-STOA!R37</f>
        <v>0</v>
      </c>
      <c r="AC37">
        <f t="shared" si="0"/>
        <v>0.27201184330721789</v>
      </c>
      <c r="AD37">
        <f t="shared" si="1"/>
        <v>30.63842489614936</v>
      </c>
      <c r="AE37">
        <f>'IDT-1'!D37</f>
        <v>0</v>
      </c>
      <c r="AF37" s="26"/>
      <c r="AG37">
        <f t="shared" si="2"/>
        <v>30.63842489614936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6.06</v>
      </c>
      <c r="H38">
        <f>PPCL_Spot!R38</f>
        <v>2.6204367394565766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11.58</v>
      </c>
      <c r="AB38" s="117">
        <f>-STOA!R38</f>
        <v>0</v>
      </c>
      <c r="AC38">
        <f t="shared" si="0"/>
        <v>0.23838597082941318</v>
      </c>
      <c r="AD38">
        <f t="shared" si="1"/>
        <v>24.842050768627161</v>
      </c>
      <c r="AE38">
        <f>'IDT-1'!D38</f>
        <v>0</v>
      </c>
      <c r="AF38" s="26"/>
      <c r="AG38">
        <f t="shared" si="2"/>
        <v>24.842050768627161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-1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6.06</v>
      </c>
      <c r="H39">
        <f>PPCL_Spot!R39</f>
        <v>2.8099999999999996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11.58</v>
      </c>
      <c r="AB39" s="117">
        <f>-STOA!R39</f>
        <v>0</v>
      </c>
      <c r="AC39">
        <f t="shared" si="0"/>
        <v>0.26668851008878125</v>
      </c>
      <c r="AD39">
        <f t="shared" si="1"/>
        <v>22.003311489911216</v>
      </c>
      <c r="AE39">
        <f>'IDT-1'!D39</f>
        <v>0</v>
      </c>
      <c r="AF39" s="26"/>
      <c r="AG39">
        <f t="shared" si="2"/>
        <v>22.003311489911216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-4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6.06</v>
      </c>
      <c r="H40">
        <f>PPCL_Spot!R40</f>
        <v>2.4395793828650234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11.58</v>
      </c>
      <c r="AB40" s="117">
        <f>-STOA!R40</f>
        <v>0</v>
      </c>
      <c r="AC40">
        <f t="shared" si="0"/>
        <v>0.26342880865799345</v>
      </c>
      <c r="AD40">
        <f t="shared" si="1"/>
        <v>21.636150574207026</v>
      </c>
      <c r="AE40">
        <f>'IDT-1'!D40</f>
        <v>0</v>
      </c>
      <c r="AF40" s="26"/>
      <c r="AG40">
        <f t="shared" si="2"/>
        <v>21.636150574207026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-4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6.06</v>
      </c>
      <c r="H41">
        <f>PPCL_Spot!R41</f>
        <v>2.6204367394565766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11.58</v>
      </c>
      <c r="AB41" s="117">
        <f>-STOA!R41</f>
        <v>0</v>
      </c>
      <c r="AC41">
        <f t="shared" si="0"/>
        <v>0.26502035339599911</v>
      </c>
      <c r="AD41">
        <f t="shared" si="1"/>
        <v>21.815416386060573</v>
      </c>
      <c r="AE41">
        <f>'IDT-1'!D41</f>
        <v>0</v>
      </c>
      <c r="AF41" s="26"/>
      <c r="AG41">
        <f t="shared" si="2"/>
        <v>21.815416386060573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-4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6.06</v>
      </c>
      <c r="H42">
        <f>PPCL_Spot!R42</f>
        <v>2.6204367394565766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11.58</v>
      </c>
      <c r="AB42" s="117">
        <f>-STOA!R42</f>
        <v>0</v>
      </c>
      <c r="AC42">
        <f t="shared" si="0"/>
        <v>0.26502035339599911</v>
      </c>
      <c r="AD42">
        <f t="shared" si="1"/>
        <v>21.815416386060573</v>
      </c>
      <c r="AE42">
        <f>'IDT-1'!D42</f>
        <v>0</v>
      </c>
      <c r="AF42" s="26"/>
      <c r="AG42">
        <f t="shared" si="2"/>
        <v>21.815416386060573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-4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6.06</v>
      </c>
      <c r="H43">
        <f>PPCL_Spot!R43</f>
        <v>2.6204367394565766</v>
      </c>
      <c r="I43">
        <f>Bawana_NG!R43</f>
        <v>11.599534473071675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6.75</v>
      </c>
      <c r="AB43" s="117">
        <f>-STOA!R43</f>
        <v>0</v>
      </c>
      <c r="AC43">
        <f t="shared" si="0"/>
        <v>0.23786374667024865</v>
      </c>
      <c r="AD43">
        <f t="shared" si="1"/>
        <v>26.792107465858003</v>
      </c>
      <c r="AE43">
        <f>'IDT-1'!D43</f>
        <v>0</v>
      </c>
      <c r="AF43" s="26"/>
      <c r="AG43">
        <f t="shared" si="2"/>
        <v>26.792107465858003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6.06</v>
      </c>
      <c r="H44">
        <f>PPCL_Spot!R44</f>
        <v>2.6204367394565766</v>
      </c>
      <c r="I44">
        <f>Bawana_NG!R44</f>
        <v>6.7997260273972584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6.75</v>
      </c>
      <c r="AB44" s="117">
        <f>-STOA!R44</f>
        <v>0</v>
      </c>
      <c r="AC44">
        <f t="shared" si="0"/>
        <v>0.19562543234831375</v>
      </c>
      <c r="AD44">
        <f t="shared" si="1"/>
        <v>22.034537334505519</v>
      </c>
      <c r="AE44">
        <f>'IDT-1'!D44</f>
        <v>0</v>
      </c>
      <c r="AF44" s="26"/>
      <c r="AG44">
        <f t="shared" si="2"/>
        <v>22.034537334505519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6.06</v>
      </c>
      <c r="H45">
        <f>PPCL_Spot!R45</f>
        <v>2.8099999999999996</v>
      </c>
      <c r="I45">
        <f>Bawana_NG!R45</f>
        <v>6.7997260273972584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6.75</v>
      </c>
      <c r="AB45" s="117">
        <f>-STOA!R45</f>
        <v>0</v>
      </c>
      <c r="AC45">
        <f t="shared" si="0"/>
        <v>0.19729358904109587</v>
      </c>
      <c r="AD45">
        <f t="shared" si="1"/>
        <v>22.222432438356162</v>
      </c>
      <c r="AE45">
        <f>'IDT-1'!D45</f>
        <v>0</v>
      </c>
      <c r="AF45" s="26"/>
      <c r="AG45">
        <f t="shared" si="2"/>
        <v>22.222432438356162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6.06</v>
      </c>
      <c r="H46">
        <f>PPCL_Spot!R46</f>
        <v>3.45</v>
      </c>
      <c r="I46">
        <f>Bawana_NG!R46</f>
        <v>6.7997260273972584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6.75</v>
      </c>
      <c r="AB46" s="117">
        <f>-STOA!R46</f>
        <v>0</v>
      </c>
      <c r="AC46">
        <f t="shared" si="0"/>
        <v>0.20292558904109587</v>
      </c>
      <c r="AD46">
        <f t="shared" si="1"/>
        <v>22.85680043835616</v>
      </c>
      <c r="AE46">
        <f>'IDT-1'!D46</f>
        <v>0</v>
      </c>
      <c r="AF46" s="26"/>
      <c r="AG46">
        <f t="shared" si="2"/>
        <v>22.85680043835616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6.06</v>
      </c>
      <c r="H47">
        <f>PPCL_Spot!R47</f>
        <v>3.56</v>
      </c>
      <c r="I47">
        <f>Bawana_NG!R47</f>
        <v>6.6997311180672598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6.75</v>
      </c>
      <c r="AB47" s="117">
        <f>-STOA!R47</f>
        <v>0</v>
      </c>
      <c r="AC47">
        <f t="shared" si="0"/>
        <v>0.2030136338389919</v>
      </c>
      <c r="AD47">
        <f t="shared" si="1"/>
        <v>22.866717484228268</v>
      </c>
      <c r="AE47">
        <f>'IDT-1'!D47</f>
        <v>0</v>
      </c>
      <c r="AF47" s="26"/>
      <c r="AG47">
        <f t="shared" si="2"/>
        <v>22.866717484228268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6.06</v>
      </c>
      <c r="H48">
        <f>PPCL_Spot!R48</f>
        <v>3.56</v>
      </c>
      <c r="I48">
        <f>Bawana_NG!R48</f>
        <v>5.7300000000000013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6.75</v>
      </c>
      <c r="AB48" s="117">
        <f>-STOA!R48</f>
        <v>0</v>
      </c>
      <c r="AC48">
        <f t="shared" si="0"/>
        <v>0.19448000000000001</v>
      </c>
      <c r="AD48">
        <f t="shared" si="1"/>
        <v>21.905520000000003</v>
      </c>
      <c r="AE48">
        <f>'IDT-1'!D48</f>
        <v>0</v>
      </c>
      <c r="AF48" s="26"/>
      <c r="AG48">
        <f t="shared" si="2"/>
        <v>21.905520000000003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6.06</v>
      </c>
      <c r="H49">
        <f>PPCL_Spot!R49</f>
        <v>3.56</v>
      </c>
      <c r="I49">
        <f>Bawana_NG!R49</f>
        <v>8.6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6.75</v>
      </c>
      <c r="AB49" s="117">
        <f>-STOA!R49</f>
        <v>0</v>
      </c>
      <c r="AC49">
        <f t="shared" si="0"/>
        <v>0.22396000000000002</v>
      </c>
      <c r="AD49">
        <f t="shared" si="1"/>
        <v>25.226039999999998</v>
      </c>
      <c r="AE49">
        <f>'IDT-1'!D49</f>
        <v>0</v>
      </c>
      <c r="AF49" s="26"/>
      <c r="AG49">
        <f t="shared" si="2"/>
        <v>25.226039999999998</v>
      </c>
      <c r="AI49" s="75">
        <f>PXIL!L49</f>
        <v>0</v>
      </c>
      <c r="AJ49" s="75">
        <f>PXIL!R49</f>
        <v>0</v>
      </c>
      <c r="AK49" s="75">
        <f>RTM_IEX!L49</f>
        <v>0.48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6.06</v>
      </c>
      <c r="H50">
        <f>PPCL_Spot!R50</f>
        <v>3.56</v>
      </c>
      <c r="I50">
        <f>Bawana_NG!R50</f>
        <v>5.7300000000000013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6.75</v>
      </c>
      <c r="AB50" s="117">
        <f>-STOA!R50</f>
        <v>0</v>
      </c>
      <c r="AC50">
        <f t="shared" si="0"/>
        <v>0.22111438256658597</v>
      </c>
      <c r="AD50">
        <f t="shared" si="1"/>
        <v>18.878885617433415</v>
      </c>
      <c r="AE50">
        <f>'IDT-1'!D50</f>
        <v>0</v>
      </c>
      <c r="AF50" s="26"/>
      <c r="AG50">
        <f t="shared" si="2"/>
        <v>18.878885617433415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-3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6.06</v>
      </c>
      <c r="H51">
        <f>PPCL_Spot!R51</f>
        <v>3.75</v>
      </c>
      <c r="I51">
        <f>Bawana_NG!R51</f>
        <v>5.7300000000000013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6.75</v>
      </c>
      <c r="AB51" s="117">
        <f>-STOA!R51</f>
        <v>0</v>
      </c>
      <c r="AC51">
        <f t="shared" si="0"/>
        <v>0.20503012752219532</v>
      </c>
      <c r="AD51">
        <f t="shared" si="1"/>
        <v>21.084969872477803</v>
      </c>
      <c r="AE51">
        <f>'IDT-1'!D51</f>
        <v>0</v>
      </c>
      <c r="AF51" s="26"/>
      <c r="AG51">
        <f t="shared" si="2"/>
        <v>21.084969872477803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-1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6.06</v>
      </c>
      <c r="H52">
        <f>PPCL_Spot!R52</f>
        <v>3.28</v>
      </c>
      <c r="I52">
        <f>Bawana_NG!R52</f>
        <v>5.7300000000000013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6.75</v>
      </c>
      <c r="AB52" s="117">
        <f>-STOA!R52</f>
        <v>0</v>
      </c>
      <c r="AC52">
        <f t="shared" si="0"/>
        <v>0.20089412752219535</v>
      </c>
      <c r="AD52">
        <f t="shared" si="1"/>
        <v>20.619105872477807</v>
      </c>
      <c r="AE52">
        <f>'IDT-1'!D52</f>
        <v>0</v>
      </c>
      <c r="AF52" s="26"/>
      <c r="AG52">
        <f t="shared" si="2"/>
        <v>20.619105872477807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-1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6.06</v>
      </c>
      <c r="H53">
        <f>PPCL_Spot!R53</f>
        <v>3.56</v>
      </c>
      <c r="I53">
        <f>Bawana_NG!R53</f>
        <v>5.7300000000000013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6.75</v>
      </c>
      <c r="AB53" s="117">
        <f>-STOA!R53</f>
        <v>0</v>
      </c>
      <c r="AC53">
        <f t="shared" si="0"/>
        <v>0.21223625504439064</v>
      </c>
      <c r="AD53">
        <f t="shared" si="1"/>
        <v>19.88776374495561</v>
      </c>
      <c r="AE53">
        <f>'IDT-1'!D53</f>
        <v>0</v>
      </c>
      <c r="AF53" s="26"/>
      <c r="AG53">
        <f t="shared" si="2"/>
        <v>19.88776374495561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-2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6.06</v>
      </c>
      <c r="H54">
        <f>PPCL_Spot!R54</f>
        <v>3.56</v>
      </c>
      <c r="I54">
        <f>Bawana_NG!R54</f>
        <v>5.7300000000000013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6.75</v>
      </c>
      <c r="AB54" s="117">
        <f>-STOA!R54</f>
        <v>0</v>
      </c>
      <c r="AC54">
        <f t="shared" si="0"/>
        <v>0.21223625504439064</v>
      </c>
      <c r="AD54">
        <f t="shared" si="1"/>
        <v>19.88776374495561</v>
      </c>
      <c r="AE54">
        <f>'IDT-1'!D54</f>
        <v>0</v>
      </c>
      <c r="AF54" s="26"/>
      <c r="AG54">
        <f t="shared" si="2"/>
        <v>19.88776374495561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-2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6.06</v>
      </c>
      <c r="H55">
        <f>PPCL_Spot!R55</f>
        <v>3.3705913318125988</v>
      </c>
      <c r="I55">
        <f>Bawana_NG!R55</f>
        <v>6.6997311180672598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6.75</v>
      </c>
      <c r="AB55" s="117">
        <f>-STOA!R55</f>
        <v>0</v>
      </c>
      <c r="AC55">
        <f t="shared" si="0"/>
        <v>0.20134683755894278</v>
      </c>
      <c r="AD55">
        <f t="shared" si="1"/>
        <v>22.678975612320915</v>
      </c>
      <c r="AE55">
        <f>'IDT-1'!D55</f>
        <v>0</v>
      </c>
      <c r="AF55" s="26"/>
      <c r="AG55">
        <f t="shared" si="2"/>
        <v>22.678975612320915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6.06</v>
      </c>
      <c r="H56">
        <f>PPCL_Spot!R56</f>
        <v>3.3705913318125988</v>
      </c>
      <c r="I56">
        <f>Bawana_NG!R56</f>
        <v>5.7300000000000013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6.75</v>
      </c>
      <c r="AB56" s="117">
        <f>-STOA!R56</f>
        <v>0</v>
      </c>
      <c r="AC56">
        <f t="shared" si="0"/>
        <v>0.19281320371995089</v>
      </c>
      <c r="AD56">
        <f t="shared" si="1"/>
        <v>21.71777812809265</v>
      </c>
      <c r="AE56">
        <f>'IDT-1'!D56</f>
        <v>0</v>
      </c>
      <c r="AF56" s="26"/>
      <c r="AG56">
        <f t="shared" si="2"/>
        <v>21.71777812809265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6.06</v>
      </c>
      <c r="H57">
        <f>PPCL_Spot!R57</f>
        <v>3.09</v>
      </c>
      <c r="I57">
        <f>Bawana_NG!R57</f>
        <v>5.7300000000000013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6.75</v>
      </c>
      <c r="AB57" s="117">
        <f>-STOA!R57</f>
        <v>0</v>
      </c>
      <c r="AC57">
        <f t="shared" si="0"/>
        <v>0.21697838256658597</v>
      </c>
      <c r="AD57">
        <f t="shared" si="1"/>
        <v>18.413021617433412</v>
      </c>
      <c r="AE57">
        <f>'IDT-1'!D57</f>
        <v>0</v>
      </c>
      <c r="AF57" s="26"/>
      <c r="AG57">
        <f t="shared" si="2"/>
        <v>18.413021617433412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-3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6.06</v>
      </c>
      <c r="H58">
        <f>PPCL_Spot!R58</f>
        <v>3.3705913318125988</v>
      </c>
      <c r="I58">
        <f>Bawana_NG!R58</f>
        <v>5.7300000000000013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6.75</v>
      </c>
      <c r="AB58" s="117">
        <f>-STOA!R58</f>
        <v>0</v>
      </c>
      <c r="AC58">
        <f t="shared" si="0"/>
        <v>0.22832571380873218</v>
      </c>
      <c r="AD58">
        <f t="shared" si="1"/>
        <v>17.682265618003868</v>
      </c>
      <c r="AE58">
        <f>'IDT-1'!D58</f>
        <v>0</v>
      </c>
      <c r="AF58" s="26"/>
      <c r="AG58">
        <f t="shared" si="2"/>
        <v>17.682265618003868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-4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6.06</v>
      </c>
      <c r="H59">
        <f>PPCL_Spot!R59</f>
        <v>3.3705913318125988</v>
      </c>
      <c r="I59">
        <f>Bawana_NG!R59</f>
        <v>5.7300000000000013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6.75</v>
      </c>
      <c r="AB59" s="117">
        <f>-STOA!R59</f>
        <v>0</v>
      </c>
      <c r="AC59">
        <f t="shared" si="0"/>
        <v>0.24608196885312281</v>
      </c>
      <c r="AD59">
        <f t="shared" si="1"/>
        <v>15.664509362959478</v>
      </c>
      <c r="AE59">
        <f>'IDT-1'!D59</f>
        <v>0</v>
      </c>
      <c r="AF59" s="26"/>
      <c r="AG59">
        <f t="shared" si="2"/>
        <v>15.664509362959478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-6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6.06</v>
      </c>
      <c r="H60">
        <f>PPCL_Spot!R60</f>
        <v>3.3705913318125988</v>
      </c>
      <c r="I60">
        <f>Bawana_NG!R60</f>
        <v>5.7300000000000013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6.75</v>
      </c>
      <c r="AB60" s="117">
        <f>-STOA!R60</f>
        <v>0</v>
      </c>
      <c r="AC60">
        <f t="shared" si="0"/>
        <v>0.23720384133092748</v>
      </c>
      <c r="AD60">
        <f t="shared" si="1"/>
        <v>16.673387490481673</v>
      </c>
      <c r="AE60">
        <f>'IDT-1'!D60</f>
        <v>0</v>
      </c>
      <c r="AF60" s="26"/>
      <c r="AG60">
        <f t="shared" si="2"/>
        <v>16.673387490481673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-5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6.06</v>
      </c>
      <c r="H61">
        <f>PPCL_Spot!R61</f>
        <v>3.3705913318125988</v>
      </c>
      <c r="I61">
        <f>Bawana_NG!R61</f>
        <v>5.7300000000000013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6.75</v>
      </c>
      <c r="AB61" s="117">
        <f>-STOA!R61</f>
        <v>0</v>
      </c>
      <c r="AC61">
        <f t="shared" si="0"/>
        <v>0.21056945876434152</v>
      </c>
      <c r="AD61">
        <f t="shared" si="1"/>
        <v>19.700021873048261</v>
      </c>
      <c r="AE61">
        <f>'IDT-1'!D61</f>
        <v>0</v>
      </c>
      <c r="AF61" s="26"/>
      <c r="AG61">
        <f t="shared" si="2"/>
        <v>19.700021873048261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-2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6.06</v>
      </c>
      <c r="H62">
        <f>PPCL_Spot!R62</f>
        <v>3.3705913318125988</v>
      </c>
      <c r="I62">
        <f>Bawana_NG!R62</f>
        <v>5.7300000000000013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6.75</v>
      </c>
      <c r="AB62" s="117">
        <f>-STOA!R62</f>
        <v>0</v>
      </c>
      <c r="AC62">
        <f t="shared" si="0"/>
        <v>0.25496009637531813</v>
      </c>
      <c r="AD62">
        <f t="shared" si="1"/>
        <v>14.655631235437282</v>
      </c>
      <c r="AE62">
        <f>'IDT-1'!D62</f>
        <v>0</v>
      </c>
      <c r="AF62" s="26"/>
      <c r="AG62">
        <f t="shared" si="2"/>
        <v>14.655631235437282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-7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6.06</v>
      </c>
      <c r="H63">
        <f>PPCL_Spot!R63</f>
        <v>3.53</v>
      </c>
      <c r="I63">
        <f>Bawana_NG!R63</f>
        <v>5.7300000000000013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6.75</v>
      </c>
      <c r="AB63" s="117">
        <f>-STOA!R63</f>
        <v>0</v>
      </c>
      <c r="AC63">
        <f t="shared" si="0"/>
        <v>0.24748476513317194</v>
      </c>
      <c r="AD63">
        <f t="shared" si="1"/>
        <v>15.822515234866829</v>
      </c>
      <c r="AE63">
        <f>'IDT-1'!D63</f>
        <v>0</v>
      </c>
      <c r="AF63" s="26"/>
      <c r="AG63">
        <f t="shared" si="2"/>
        <v>15.822515234866829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-6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6.06</v>
      </c>
      <c r="H64">
        <f>PPCL_Spot!R64</f>
        <v>3</v>
      </c>
      <c r="I64">
        <f>Bawana_NG!R64</f>
        <v>5.7300000000000013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6.75</v>
      </c>
      <c r="AB64" s="117">
        <f>-STOA!R64</f>
        <v>0</v>
      </c>
      <c r="AC64">
        <f t="shared" si="0"/>
        <v>0.23394263761097661</v>
      </c>
      <c r="AD64">
        <f t="shared" si="1"/>
        <v>16.306057362389023</v>
      </c>
      <c r="AE64">
        <f>'IDT-1'!D64</f>
        <v>0</v>
      </c>
      <c r="AF64" s="26"/>
      <c r="AG64">
        <f t="shared" si="2"/>
        <v>16.306057362389023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6.06</v>
      </c>
      <c r="H65">
        <f>PPCL_Spot!R65</f>
        <v>3.3705913318125988</v>
      </c>
      <c r="I65">
        <f>Bawana_NG!R65</f>
        <v>5.7300000000000013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6.75</v>
      </c>
      <c r="AB65" s="117">
        <f>-STOA!R65</f>
        <v>0</v>
      </c>
      <c r="AC65">
        <f t="shared" si="0"/>
        <v>0.24608196885312281</v>
      </c>
      <c r="AD65">
        <f t="shared" si="1"/>
        <v>15.664509362959478</v>
      </c>
      <c r="AE65">
        <f>'IDT-1'!D65</f>
        <v>0</v>
      </c>
      <c r="AF65" s="26"/>
      <c r="AG65">
        <f t="shared" si="2"/>
        <v>15.664509362959478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-6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6.06</v>
      </c>
      <c r="H66">
        <f>PPCL_Spot!R66</f>
        <v>3.3705913318125988</v>
      </c>
      <c r="I66">
        <f>Bawana_NG!R66</f>
        <v>5.7300000000000013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6.75</v>
      </c>
      <c r="AB66" s="117">
        <f>-STOA!R66</f>
        <v>0</v>
      </c>
      <c r="AC66">
        <f t="shared" si="0"/>
        <v>0.24608196885312281</v>
      </c>
      <c r="AD66">
        <f t="shared" si="1"/>
        <v>15.664509362959478</v>
      </c>
      <c r="AE66">
        <f>'IDT-1'!D66</f>
        <v>0</v>
      </c>
      <c r="AF66" s="26"/>
      <c r="AG66">
        <f t="shared" si="2"/>
        <v>15.664509362959478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-6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6.06</v>
      </c>
      <c r="H67">
        <f>PPCL_Spot!R67</f>
        <v>3.3705913318125988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6.75</v>
      </c>
      <c r="AB67" s="117">
        <f>-STOA!R67</f>
        <v>0</v>
      </c>
      <c r="AC67">
        <f t="shared" si="0"/>
        <v>0.22023958628653681</v>
      </c>
      <c r="AD67">
        <f t="shared" si="1"/>
        <v>18.780351745526062</v>
      </c>
      <c r="AE67">
        <f>'IDT-1'!D67</f>
        <v>0</v>
      </c>
      <c r="AF67" s="26"/>
      <c r="AG67">
        <f t="shared" si="2"/>
        <v>18.780351745526062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-3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6.06</v>
      </c>
      <c r="H68">
        <f>PPCL_Spot!R68</f>
        <v>3.3705913318125988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6.75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0.25575209637531809</v>
      </c>
      <c r="AD68">
        <f t="shared" ref="AD68:AD98" si="4">SUM(B68:AB68,AI68:AR68)-AC68</f>
        <v>14.744839235437279</v>
      </c>
      <c r="AE68">
        <f>'IDT-1'!D68</f>
        <v>0</v>
      </c>
      <c r="AF68" s="26"/>
      <c r="AG68">
        <f t="shared" ref="AG68:AG98" si="5">SUM(AD68:AF68)</f>
        <v>14.744839235437279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-7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6.06</v>
      </c>
      <c r="H69">
        <f>PPCL_Spot!R69</f>
        <v>3.53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6.75</v>
      </c>
      <c r="AB69" s="117">
        <f>-STOA!R69</f>
        <v>0</v>
      </c>
      <c r="AC69">
        <f t="shared" si="3"/>
        <v>0.23939863761097663</v>
      </c>
      <c r="AD69">
        <f t="shared" si="4"/>
        <v>16.920601362389025</v>
      </c>
      <c r="AE69">
        <f>'IDT-1'!D69</f>
        <v>0</v>
      </c>
      <c r="AF69" s="26"/>
      <c r="AG69">
        <f t="shared" si="5"/>
        <v>16.920601362389025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-5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6.06</v>
      </c>
      <c r="H70">
        <f>PPCL_Spot!R70</f>
        <v>3.09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6.75</v>
      </c>
      <c r="AB70" s="117">
        <f>-STOA!R70</f>
        <v>0</v>
      </c>
      <c r="AC70">
        <f t="shared" si="3"/>
        <v>0.21777038256658596</v>
      </c>
      <c r="AD70">
        <f t="shared" si="4"/>
        <v>18.502229617433414</v>
      </c>
      <c r="AE70">
        <f>'IDT-1'!D70</f>
        <v>0</v>
      </c>
      <c r="AF70" s="26"/>
      <c r="AG70">
        <f t="shared" si="5"/>
        <v>18.502229617433414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-3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6.06</v>
      </c>
      <c r="H71">
        <f>PPCL_Spot!R71</f>
        <v>2.25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6.75</v>
      </c>
      <c r="AB71" s="117">
        <f>-STOA!R71</f>
        <v>0</v>
      </c>
      <c r="AC71">
        <f t="shared" si="3"/>
        <v>0.21037838256658595</v>
      </c>
      <c r="AD71">
        <f t="shared" si="4"/>
        <v>17.669621617433414</v>
      </c>
      <c r="AE71">
        <f>'IDT-1'!D71</f>
        <v>0</v>
      </c>
      <c r="AF71" s="26"/>
      <c r="AG71">
        <f t="shared" si="5"/>
        <v>17.669621617433414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-3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6.06</v>
      </c>
      <c r="H72">
        <f>PPCL_Spot!R72</f>
        <v>3.3705913318125988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6.75</v>
      </c>
      <c r="AB72" s="117">
        <f>-STOA!R72</f>
        <v>0</v>
      </c>
      <c r="AC72">
        <f t="shared" si="3"/>
        <v>0.21136145876434148</v>
      </c>
      <c r="AD72">
        <f t="shared" si="4"/>
        <v>19.789229873048257</v>
      </c>
      <c r="AE72">
        <f>'IDT-1'!D72</f>
        <v>0</v>
      </c>
      <c r="AF72" s="26"/>
      <c r="AG72">
        <f t="shared" si="5"/>
        <v>19.789229873048257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-2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6.06</v>
      </c>
      <c r="H73">
        <f>PPCL_Spot!R73</f>
        <v>3.3705913318125988</v>
      </c>
      <c r="I73">
        <f>Bawana_NG!R73</f>
        <v>6.7997260273972584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6.75</v>
      </c>
      <c r="AB73" s="117">
        <f>-STOA!R73</f>
        <v>0</v>
      </c>
      <c r="AC73">
        <f t="shared" si="3"/>
        <v>0.21110492028324207</v>
      </c>
      <c r="AD73">
        <f t="shared" si="4"/>
        <v>21.769212438926616</v>
      </c>
      <c r="AE73">
        <f>'IDT-1'!D73</f>
        <v>0</v>
      </c>
      <c r="AF73" s="26"/>
      <c r="AG73">
        <f t="shared" si="5"/>
        <v>21.769212438926616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-1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6.06</v>
      </c>
      <c r="H74">
        <f>PPCL_Spot!R74</f>
        <v>3.1894201054353752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6.75</v>
      </c>
      <c r="AB74" s="117">
        <f>-STOA!R74</f>
        <v>0</v>
      </c>
      <c r="AC74">
        <f t="shared" si="3"/>
        <v>0.22752340701661258</v>
      </c>
      <c r="AD74">
        <f t="shared" si="4"/>
        <v>17.591896698418761</v>
      </c>
      <c r="AE74">
        <f>'IDT-1'!D74</f>
        <v>0</v>
      </c>
      <c r="AF74" s="26"/>
      <c r="AG74">
        <f t="shared" si="5"/>
        <v>17.591896698418761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-4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6.06</v>
      </c>
      <c r="H75">
        <f>PPCL_Spot!R75</f>
        <v>3.28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11.58</v>
      </c>
      <c r="AB75" s="117">
        <f>-STOA!R75</f>
        <v>0</v>
      </c>
      <c r="AC75">
        <f t="shared" si="3"/>
        <v>0.28858076513317193</v>
      </c>
      <c r="AD75">
        <f t="shared" si="4"/>
        <v>20.45141923486683</v>
      </c>
      <c r="AE75">
        <f>'IDT-1'!D75</f>
        <v>0</v>
      </c>
      <c r="AF75" s="26"/>
      <c r="AG75">
        <f t="shared" si="5"/>
        <v>20.45141923486683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-6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6.06</v>
      </c>
      <c r="H76">
        <f>PPCL_Spot!R76</f>
        <v>3.23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11.58</v>
      </c>
      <c r="AB76" s="117">
        <f>-STOA!R76</f>
        <v>0</v>
      </c>
      <c r="AC76">
        <f t="shared" si="3"/>
        <v>0.27926263761097658</v>
      </c>
      <c r="AD76">
        <f t="shared" si="4"/>
        <v>21.410737362389021</v>
      </c>
      <c r="AE76">
        <f>'IDT-1'!D76</f>
        <v>0</v>
      </c>
      <c r="AF76" s="26"/>
      <c r="AG76">
        <f t="shared" si="5"/>
        <v>21.410737362389021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-5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6.06</v>
      </c>
      <c r="H77">
        <f>PPCL_Spot!R77</f>
        <v>3.23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11.58</v>
      </c>
      <c r="AB77" s="117">
        <f>-STOA!R77</f>
        <v>0</v>
      </c>
      <c r="AC77">
        <f t="shared" si="3"/>
        <v>0.27038451008878128</v>
      </c>
      <c r="AD77">
        <f t="shared" si="4"/>
        <v>22.419615489911216</v>
      </c>
      <c r="AE77">
        <f>'IDT-1'!D77</f>
        <v>0</v>
      </c>
      <c r="AF77" s="26"/>
      <c r="AG77">
        <f t="shared" si="5"/>
        <v>22.419615489911216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6.06</v>
      </c>
      <c r="H78">
        <f>PPCL_Spot!R78</f>
        <v>2.25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11.58</v>
      </c>
      <c r="AB78" s="117">
        <f>-STOA!R78</f>
        <v>0</v>
      </c>
      <c r="AC78">
        <f t="shared" si="3"/>
        <v>0.25288238256658602</v>
      </c>
      <c r="AD78">
        <f t="shared" si="4"/>
        <v>22.457117617433415</v>
      </c>
      <c r="AE78">
        <f>'IDT-1'!D78</f>
        <v>0</v>
      </c>
      <c r="AF78" s="26"/>
      <c r="AG78">
        <f t="shared" si="5"/>
        <v>22.457117617433415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-3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6.06</v>
      </c>
      <c r="H79">
        <f>PPCL_Spot!R79</f>
        <v>3.23</v>
      </c>
      <c r="I79">
        <f>Bawana_NG!R79</f>
        <v>5.7300000000000013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11.58</v>
      </c>
      <c r="AB79" s="117">
        <f>-STOA!R79</f>
        <v>0</v>
      </c>
      <c r="AC79">
        <f t="shared" si="3"/>
        <v>0.23408000000000004</v>
      </c>
      <c r="AD79">
        <f t="shared" si="4"/>
        <v>26.365920000000003</v>
      </c>
      <c r="AE79">
        <f>'IDT-1'!D79</f>
        <v>0</v>
      </c>
      <c r="AF79" s="26"/>
      <c r="AG79">
        <f t="shared" si="5"/>
        <v>26.365920000000003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6.06</v>
      </c>
      <c r="H80">
        <f>PPCL_Spot!R80</f>
        <v>2</v>
      </c>
      <c r="I80">
        <f>Bawana_NG!R80</f>
        <v>5.7300000000000013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11.58</v>
      </c>
      <c r="AB80" s="117">
        <f>-STOA!R80</f>
        <v>0</v>
      </c>
      <c r="AC80">
        <f t="shared" si="3"/>
        <v>0.26764663761097657</v>
      </c>
      <c r="AD80">
        <f t="shared" si="4"/>
        <v>20.102353362389021</v>
      </c>
      <c r="AE80">
        <f>'IDT-1'!D80</f>
        <v>0</v>
      </c>
      <c r="AF80" s="26"/>
      <c r="AG80">
        <f t="shared" si="5"/>
        <v>20.102353362389021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-5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6.06</v>
      </c>
      <c r="H81">
        <f>PPCL_Spot!R81</f>
        <v>3.14</v>
      </c>
      <c r="I81">
        <f>Bawana_NG!R81</f>
        <v>5.7300000000000013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11.58</v>
      </c>
      <c r="AB81" s="117">
        <f>-STOA!R81</f>
        <v>0</v>
      </c>
      <c r="AC81">
        <f t="shared" si="3"/>
        <v>0.25992238256658595</v>
      </c>
      <c r="AD81">
        <f t="shared" si="4"/>
        <v>23.250077617433412</v>
      </c>
      <c r="AE81">
        <f>'IDT-1'!D81</f>
        <v>0</v>
      </c>
      <c r="AF81" s="26"/>
      <c r="AG81">
        <f t="shared" si="5"/>
        <v>23.250077617433412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-3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6.06</v>
      </c>
      <c r="H82">
        <f>PPCL_Spot!R82</f>
        <v>3.41</v>
      </c>
      <c r="I82">
        <f>Bawana_NG!R82</f>
        <v>5.7300000000000013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11.58</v>
      </c>
      <c r="AB82" s="117">
        <f>-STOA!R82</f>
        <v>0</v>
      </c>
      <c r="AC82">
        <f t="shared" si="3"/>
        <v>0.262298382566586</v>
      </c>
      <c r="AD82">
        <f t="shared" si="4"/>
        <v>23.517701617433413</v>
      </c>
      <c r="AE82">
        <f>'IDT-1'!D82</f>
        <v>0</v>
      </c>
      <c r="AF82" s="26"/>
      <c r="AG82">
        <f t="shared" si="5"/>
        <v>23.517701617433413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-3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6.06</v>
      </c>
      <c r="H83">
        <f>PPCL_Spot!R83</f>
        <v>3.5194134310948177</v>
      </c>
      <c r="I83">
        <f>Bawana_NG!R83</f>
        <v>5.7300000000000013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11.58</v>
      </c>
      <c r="AB83" s="117">
        <f>-STOA!R83</f>
        <v>0</v>
      </c>
      <c r="AC83">
        <f t="shared" si="3"/>
        <v>0.26326122076022035</v>
      </c>
      <c r="AD83">
        <f t="shared" si="4"/>
        <v>23.626152210334595</v>
      </c>
      <c r="AE83">
        <f>'IDT-1'!D83</f>
        <v>0</v>
      </c>
      <c r="AF83" s="26"/>
      <c r="AG83">
        <f t="shared" si="5"/>
        <v>23.626152210334595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-3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6.06</v>
      </c>
      <c r="H84">
        <f>PPCL_Spot!R84</f>
        <v>3.5194134310948177</v>
      </c>
      <c r="I84">
        <f>Bawana_NG!R84</f>
        <v>5.7300000000000013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11.58</v>
      </c>
      <c r="AB84" s="117">
        <f>-STOA!R84</f>
        <v>0</v>
      </c>
      <c r="AC84">
        <f t="shared" si="3"/>
        <v>0.26326122076022035</v>
      </c>
      <c r="AD84">
        <f t="shared" si="4"/>
        <v>23.626152210334595</v>
      </c>
      <c r="AE84">
        <f>'IDT-1'!D84</f>
        <v>0</v>
      </c>
      <c r="AF84" s="26"/>
      <c r="AG84">
        <f t="shared" si="5"/>
        <v>23.626152210334595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-3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6.06</v>
      </c>
      <c r="H85">
        <f>PPCL_Spot!R85</f>
        <v>3.5194134310948177</v>
      </c>
      <c r="I85">
        <f>Bawana_NG!R85</f>
        <v>5.7300000000000013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11.58</v>
      </c>
      <c r="AB85" s="117">
        <f>-STOA!R85</f>
        <v>0</v>
      </c>
      <c r="AC85">
        <f t="shared" si="3"/>
        <v>0.23662683819363439</v>
      </c>
      <c r="AD85">
        <f t="shared" si="4"/>
        <v>26.652786592901183</v>
      </c>
      <c r="AE85">
        <f>'IDT-1'!D85</f>
        <v>0</v>
      </c>
      <c r="AF85" s="26"/>
      <c r="AG85">
        <f t="shared" si="5"/>
        <v>26.652786592901183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6.06</v>
      </c>
      <c r="H86">
        <f>PPCL_Spot!R86</f>
        <v>3.5194134310948177</v>
      </c>
      <c r="I86">
        <f>Bawana_NG!R86</f>
        <v>5.7300000000000013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11.58</v>
      </c>
      <c r="AB86" s="117">
        <f>-STOA!R86</f>
        <v>0</v>
      </c>
      <c r="AC86">
        <f t="shared" si="3"/>
        <v>0.28989560332680631</v>
      </c>
      <c r="AD86">
        <f t="shared" si="4"/>
        <v>20.599517827768011</v>
      </c>
      <c r="AE86">
        <f>'IDT-1'!D86</f>
        <v>0</v>
      </c>
      <c r="AF86" s="26"/>
      <c r="AG86">
        <f t="shared" si="5"/>
        <v>20.599517827768011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-6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6.06</v>
      </c>
      <c r="H87">
        <f>PPCL_Spot!R87</f>
        <v>3.7005968704629781</v>
      </c>
      <c r="I87">
        <f>Bawana_NG!R87</f>
        <v>5.7300000000000013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11.58</v>
      </c>
      <c r="AB87" s="117">
        <f>-STOA!R87</f>
        <v>0</v>
      </c>
      <c r="AC87">
        <f t="shared" si="3"/>
        <v>0.28261189007105081</v>
      </c>
      <c r="AD87">
        <f t="shared" si="4"/>
        <v>21.787984980391926</v>
      </c>
      <c r="AE87">
        <f>'IDT-1'!D87</f>
        <v>0</v>
      </c>
      <c r="AF87" s="26"/>
      <c r="AG87">
        <f t="shared" si="5"/>
        <v>21.787984980391926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-5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6.06</v>
      </c>
      <c r="H88">
        <f>PPCL_Spot!R88</f>
        <v>3.41</v>
      </c>
      <c r="I88">
        <f>Bawana_NG!R88</f>
        <v>5.7300000000000013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11.58</v>
      </c>
      <c r="AB88" s="117">
        <f>-STOA!R88</f>
        <v>0</v>
      </c>
      <c r="AC88">
        <f t="shared" si="3"/>
        <v>0.2889327651331719</v>
      </c>
      <c r="AD88">
        <f t="shared" si="4"/>
        <v>20.491067234866829</v>
      </c>
      <c r="AE88">
        <f>'IDT-1'!D88</f>
        <v>0</v>
      </c>
      <c r="AF88" s="26"/>
      <c r="AG88">
        <f t="shared" si="5"/>
        <v>20.491067234866829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-6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6.06</v>
      </c>
      <c r="H89">
        <f>PPCL_Spot!R89</f>
        <v>3.5194134310948177</v>
      </c>
      <c r="I89">
        <f>Bawana_NG!R89</f>
        <v>5.7300000000000013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11.58</v>
      </c>
      <c r="AB89" s="117">
        <f>-STOA!R89</f>
        <v>0</v>
      </c>
      <c r="AC89">
        <f t="shared" si="3"/>
        <v>0.28989560332680631</v>
      </c>
      <c r="AD89">
        <f t="shared" si="4"/>
        <v>20.599517827768011</v>
      </c>
      <c r="AE89">
        <f>'IDT-1'!D89</f>
        <v>0</v>
      </c>
      <c r="AF89" s="26"/>
      <c r="AG89">
        <f t="shared" si="5"/>
        <v>20.599517827768011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-6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6.06</v>
      </c>
      <c r="H90">
        <f>PPCL_Spot!R90</f>
        <v>3.5194134310948177</v>
      </c>
      <c r="I90">
        <f>Bawana_NG!R90</f>
        <v>5.7300000000000013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11.58</v>
      </c>
      <c r="AB90" s="117">
        <f>-STOA!R90</f>
        <v>0</v>
      </c>
      <c r="AC90">
        <f t="shared" si="3"/>
        <v>0.29877373084900161</v>
      </c>
      <c r="AD90">
        <f t="shared" si="4"/>
        <v>19.590639700245813</v>
      </c>
      <c r="AE90">
        <f>'IDT-1'!D90</f>
        <v>0</v>
      </c>
      <c r="AF90" s="26"/>
      <c r="AG90">
        <f t="shared" si="5"/>
        <v>19.590639700245813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-7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6.06</v>
      </c>
      <c r="H91">
        <f>PPCL_Spot!R91</f>
        <v>3.5194134310948177</v>
      </c>
      <c r="I91">
        <f>Bawana_NG!R91</f>
        <v>10.489580299271825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1.93</v>
      </c>
      <c r="AB91" s="117">
        <f>-STOA!R91</f>
        <v>0</v>
      </c>
      <c r="AC91">
        <f t="shared" si="3"/>
        <v>0.19359114482722647</v>
      </c>
      <c r="AD91">
        <f t="shared" si="4"/>
        <v>21.805402585539415</v>
      </c>
      <c r="AE91">
        <f>'IDT-1'!D91</f>
        <v>0</v>
      </c>
      <c r="AF91" s="26"/>
      <c r="AG91">
        <f t="shared" si="5"/>
        <v>21.805402585539415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6.06</v>
      </c>
      <c r="H92">
        <f>PPCL_Spot!R92</f>
        <v>3.5194134310948177</v>
      </c>
      <c r="I92">
        <f>Bawana_NG!R92</f>
        <v>5.7300000000000013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1.93</v>
      </c>
      <c r="AB92" s="117">
        <f>-STOA!R92</f>
        <v>0</v>
      </c>
      <c r="AC92">
        <f t="shared" si="3"/>
        <v>0.1517068381936344</v>
      </c>
      <c r="AD92">
        <f t="shared" si="4"/>
        <v>17.087706592901185</v>
      </c>
      <c r="AE92">
        <f>'IDT-1'!D92</f>
        <v>0</v>
      </c>
      <c r="AF92" s="26"/>
      <c r="AG92">
        <f t="shared" si="5"/>
        <v>17.087706592901185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6.06</v>
      </c>
      <c r="H93">
        <f>PPCL_Spot!R93</f>
        <v>3.7005968704629781</v>
      </c>
      <c r="I93">
        <f>Bawana_NG!R93</f>
        <v>5.7300000000000013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1.93</v>
      </c>
      <c r="AB93" s="117">
        <f>-STOA!R93</f>
        <v>0</v>
      </c>
      <c r="AC93">
        <f t="shared" si="3"/>
        <v>0.15330125246007423</v>
      </c>
      <c r="AD93">
        <f t="shared" si="4"/>
        <v>17.267295618002905</v>
      </c>
      <c r="AE93">
        <f>'IDT-1'!D93</f>
        <v>0</v>
      </c>
      <c r="AF93" s="26"/>
      <c r="AG93">
        <f t="shared" si="5"/>
        <v>17.267295618002905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6.06</v>
      </c>
      <c r="H94">
        <f>PPCL_Spot!R94</f>
        <v>3.41</v>
      </c>
      <c r="I94">
        <f>Bawana_NG!R94</f>
        <v>5.7300000000000013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1.93</v>
      </c>
      <c r="AB94" s="117">
        <f>-STOA!R94</f>
        <v>0</v>
      </c>
      <c r="AC94">
        <f t="shared" si="3"/>
        <v>0.15074399999999999</v>
      </c>
      <c r="AD94">
        <f t="shared" si="4"/>
        <v>16.979255999999999</v>
      </c>
      <c r="AE94">
        <f>'IDT-1'!D94</f>
        <v>0</v>
      </c>
      <c r="AF94" s="26"/>
      <c r="AG94">
        <f t="shared" si="5"/>
        <v>16.979255999999999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6.06</v>
      </c>
      <c r="H95">
        <f>PPCL_Spot!R95</f>
        <v>3.5194134310948177</v>
      </c>
      <c r="I95">
        <f>Bawana_NG!R95</f>
        <v>5.7300000000000013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1.93</v>
      </c>
      <c r="AB95" s="117">
        <f>-STOA!R95</f>
        <v>0</v>
      </c>
      <c r="AC95">
        <f t="shared" si="3"/>
        <v>0.16058496571582973</v>
      </c>
      <c r="AD95">
        <f t="shared" si="4"/>
        <v>16.078828465378987</v>
      </c>
      <c r="AE95">
        <f>'IDT-1'!D95</f>
        <v>0</v>
      </c>
      <c r="AF95" s="26"/>
      <c r="AG95">
        <f t="shared" si="5"/>
        <v>16.078828465378987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-1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6.06</v>
      </c>
      <c r="H96">
        <f>PPCL_Spot!R96</f>
        <v>3.5194134310948177</v>
      </c>
      <c r="I96">
        <f>Bawana_NG!R96</f>
        <v>5.7300000000000013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1.93</v>
      </c>
      <c r="AB96" s="117">
        <f>-STOA!R96</f>
        <v>0</v>
      </c>
      <c r="AC96">
        <f t="shared" si="3"/>
        <v>0.16946309323802503</v>
      </c>
      <c r="AD96">
        <f t="shared" si="4"/>
        <v>15.069950337856792</v>
      </c>
      <c r="AE96">
        <f>'IDT-1'!D96</f>
        <v>0</v>
      </c>
      <c r="AF96" s="26"/>
      <c r="AG96">
        <f t="shared" si="5"/>
        <v>15.069950337856792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-2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6.06</v>
      </c>
      <c r="H97">
        <f>PPCL_Spot!R97</f>
        <v>3.5194134310948177</v>
      </c>
      <c r="I97">
        <f>Bawana_NG!R97</f>
        <v>6.6997311180672598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1.93</v>
      </c>
      <c r="AB97" s="117">
        <f>-STOA!R97</f>
        <v>0</v>
      </c>
      <c r="AC97">
        <f t="shared" si="3"/>
        <v>0.16024047203262629</v>
      </c>
      <c r="AD97">
        <f t="shared" si="4"/>
        <v>18.04890407712945</v>
      </c>
      <c r="AE97">
        <f>'IDT-1'!D97</f>
        <v>0</v>
      </c>
      <c r="AF97" s="26"/>
      <c r="AG97">
        <f t="shared" si="5"/>
        <v>18.04890407712945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6.06</v>
      </c>
      <c r="H98">
        <f>PPCL_Spot!R98</f>
        <v>3.5194134310948177</v>
      </c>
      <c r="I98">
        <f>Bawana_NG!R98</f>
        <v>5.7300000000000013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1.93</v>
      </c>
      <c r="AB98" s="117">
        <f>-STOA!R98</f>
        <v>0</v>
      </c>
      <c r="AC98">
        <f t="shared" si="3"/>
        <v>0.19609747580461101</v>
      </c>
      <c r="AD98">
        <f t="shared" si="4"/>
        <v>12.043315955290206</v>
      </c>
      <c r="AE98">
        <f>'IDT-1'!D98</f>
        <v>0</v>
      </c>
      <c r="AF98" s="26"/>
      <c r="AG98">
        <f t="shared" si="5"/>
        <v>12.043315955290206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-5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0.14543999999999987</v>
      </c>
      <c r="H99">
        <f t="shared" si="6"/>
        <v>8.0642335829660988E-2</v>
      </c>
      <c r="I99">
        <f t="shared" si="6"/>
        <v>0.15443695800340576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0.16208</v>
      </c>
      <c r="AB99" s="117">
        <f t="shared" si="6"/>
        <v>0</v>
      </c>
      <c r="AC99">
        <f t="shared" si="6"/>
        <v>5.3881344572402692E-3</v>
      </c>
      <c r="AD99">
        <f t="shared" si="6"/>
        <v>0.47029615937582664</v>
      </c>
      <c r="AE99">
        <f t="shared" ref="AE99:AR99" si="7">SUM(AE3:AE98)/4000</f>
        <v>0</v>
      </c>
      <c r="AG99">
        <f t="shared" si="7"/>
        <v>0.47029615937582664</v>
      </c>
      <c r="AI99">
        <f t="shared" si="7"/>
        <v>0</v>
      </c>
      <c r="AJ99">
        <f t="shared" si="7"/>
        <v>0</v>
      </c>
      <c r="AK99">
        <f t="shared" si="7"/>
        <v>1.085E-3</v>
      </c>
      <c r="AL99">
        <f t="shared" si="7"/>
        <v>-6.8000000000000005E-2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209</v>
      </c>
      <c r="C1" s="31">
        <v>44594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44614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44614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10.850559000000001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9.636491920000001E-2</v>
      </c>
      <c r="AD3">
        <f>SUM(B3:AB3,AI3:AR3)-AC3</f>
        <v>10.854194080799999</v>
      </c>
      <c r="AE3">
        <v>0</v>
      </c>
      <c r="AF3" s="26"/>
      <c r="AG3">
        <f>SUM(AD3:AF3)</f>
        <v>10.854194080799999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10.850559000000001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0.1183649192</v>
      </c>
      <c r="AD4">
        <f t="shared" ref="AD4:AD67" si="1">SUM(B4:AB4,AI4:AR4)-AC4</f>
        <v>13.332194080800001</v>
      </c>
      <c r="AE4">
        <v>0</v>
      </c>
      <c r="AF4" s="26"/>
      <c r="AG4">
        <f t="shared" ref="AG4:AG67" si="2">SUM(AD4:AF4)</f>
        <v>13.332194080800001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10.850559000000001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1.06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0.10481291920000002</v>
      </c>
      <c r="AD5">
        <f t="shared" si="1"/>
        <v>11.805746080800001</v>
      </c>
      <c r="AE5">
        <v>0</v>
      </c>
      <c r="AF5" s="26"/>
      <c r="AG5">
        <f t="shared" si="2"/>
        <v>11.805746080800001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10.850559000000001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0.77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0.10226091920000001</v>
      </c>
      <c r="AD6">
        <f t="shared" si="1"/>
        <v>11.518298080799999</v>
      </c>
      <c r="AE6">
        <v>0</v>
      </c>
      <c r="AF6" s="26"/>
      <c r="AG6">
        <f t="shared" si="2"/>
        <v>11.518298080799999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10.850559000000001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0.28999999999999998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9.8036919200000003E-2</v>
      </c>
      <c r="AD7">
        <f t="shared" si="1"/>
        <v>11.0425220808</v>
      </c>
      <c r="AE7">
        <v>0</v>
      </c>
      <c r="AF7" s="26"/>
      <c r="AG7">
        <f t="shared" si="2"/>
        <v>11.0425220808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8.9166360000000005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7.8466396800000004E-2</v>
      </c>
      <c r="AD8">
        <f t="shared" si="1"/>
        <v>8.8381696032000008</v>
      </c>
      <c r="AE8">
        <v>0</v>
      </c>
      <c r="AF8" s="26"/>
      <c r="AG8">
        <f t="shared" si="2"/>
        <v>8.8381696032000008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10.850559000000001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0.57999999999999996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0.10058891920000002</v>
      </c>
      <c r="AD9">
        <f t="shared" si="1"/>
        <v>11.329970080800001</v>
      </c>
      <c r="AE9">
        <v>0</v>
      </c>
      <c r="AF9" s="26"/>
      <c r="AG9">
        <f t="shared" si="2"/>
        <v>11.329970080800001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10.850559000000001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0.96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0.10393291920000002</v>
      </c>
      <c r="AD10">
        <f t="shared" si="1"/>
        <v>11.706626080800001</v>
      </c>
      <c r="AE10">
        <v>0</v>
      </c>
      <c r="AF10" s="26"/>
      <c r="AG10">
        <f t="shared" si="2"/>
        <v>11.706626080800001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10.850559000000001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2.41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0.11669291920000001</v>
      </c>
      <c r="AD11">
        <f t="shared" si="1"/>
        <v>13.143866080800001</v>
      </c>
      <c r="AE11">
        <v>0</v>
      </c>
      <c r="AF11" s="26"/>
      <c r="AG11">
        <f t="shared" si="2"/>
        <v>13.143866080800001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10.850559000000001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0.11924491920000001</v>
      </c>
      <c r="AD12">
        <f t="shared" si="1"/>
        <v>13.4313140808</v>
      </c>
      <c r="AE12">
        <v>0</v>
      </c>
      <c r="AF12" s="26"/>
      <c r="AG12">
        <f t="shared" si="2"/>
        <v>13.4313140808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10.850559000000001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2.0299999999999998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0.11334891920000001</v>
      </c>
      <c r="AD13">
        <f t="shared" si="1"/>
        <v>12.7672100808</v>
      </c>
      <c r="AE13">
        <v>0</v>
      </c>
      <c r="AF13" s="26"/>
      <c r="AG13">
        <f t="shared" si="2"/>
        <v>12.7672100808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10.850559000000001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3.86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0.12945291920000002</v>
      </c>
      <c r="AD14">
        <f t="shared" si="1"/>
        <v>14.5811060808</v>
      </c>
      <c r="AE14">
        <v>0</v>
      </c>
      <c r="AF14" s="26"/>
      <c r="AG14">
        <f t="shared" si="2"/>
        <v>14.5811060808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10.850559000000001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0.87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0.1031409192</v>
      </c>
      <c r="AD15">
        <f t="shared" si="1"/>
        <v>11.6174180808</v>
      </c>
      <c r="AE15">
        <v>0</v>
      </c>
      <c r="AF15" s="26"/>
      <c r="AG15">
        <f t="shared" si="2"/>
        <v>11.6174180808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10.850559000000001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0.39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9.8916919200000009E-2</v>
      </c>
      <c r="AD16">
        <f t="shared" si="1"/>
        <v>11.141642080800001</v>
      </c>
      <c r="AE16">
        <v>0</v>
      </c>
      <c r="AF16" s="26"/>
      <c r="AG16">
        <f t="shared" si="2"/>
        <v>11.141642080800001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10.850559000000001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1.93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0.1124689192</v>
      </c>
      <c r="AD17">
        <f t="shared" si="1"/>
        <v>12.668090080800001</v>
      </c>
      <c r="AE17">
        <v>0</v>
      </c>
      <c r="AF17" s="26"/>
      <c r="AG17">
        <f t="shared" si="2"/>
        <v>12.668090080800001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10.850559000000001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7.91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0.16509291920000002</v>
      </c>
      <c r="AD18">
        <f t="shared" si="1"/>
        <v>18.595466080800001</v>
      </c>
      <c r="AE18">
        <v>0</v>
      </c>
      <c r="AF18" s="26"/>
      <c r="AG18">
        <f t="shared" si="2"/>
        <v>18.595466080800001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10.850559000000001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4.1500000000000004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0.13200491920000001</v>
      </c>
      <c r="AD19">
        <f t="shared" si="1"/>
        <v>14.868554080800001</v>
      </c>
      <c r="AE19">
        <v>0</v>
      </c>
      <c r="AF19" s="26"/>
      <c r="AG19">
        <f t="shared" si="2"/>
        <v>14.868554080800001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10.850559000000001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5.0199999999999996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0.13966091920000001</v>
      </c>
      <c r="AD20">
        <f t="shared" si="1"/>
        <v>15.730898080799999</v>
      </c>
      <c r="AE20">
        <v>0</v>
      </c>
      <c r="AF20" s="26"/>
      <c r="AG20">
        <f t="shared" si="2"/>
        <v>15.730898080799999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10.850559000000001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4.4400000000000004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0.13455691920000001</v>
      </c>
      <c r="AD21">
        <f t="shared" si="1"/>
        <v>15.156002080800002</v>
      </c>
      <c r="AE21">
        <v>0</v>
      </c>
      <c r="AF21" s="26"/>
      <c r="AG21">
        <f t="shared" si="2"/>
        <v>15.156002080800002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10.850559000000001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1.1599999999999999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0.10569291920000001</v>
      </c>
      <c r="AD22">
        <f t="shared" si="1"/>
        <v>11.904866080800002</v>
      </c>
      <c r="AE22">
        <v>0</v>
      </c>
      <c r="AF22" s="26"/>
      <c r="AG22">
        <f t="shared" si="2"/>
        <v>11.904866080800002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10.850559000000001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0.14476491919999998</v>
      </c>
      <c r="AD23">
        <f t="shared" si="1"/>
        <v>16.305794080799998</v>
      </c>
      <c r="AE23">
        <v>0</v>
      </c>
      <c r="AF23" s="26"/>
      <c r="AG23">
        <f t="shared" si="2"/>
        <v>16.305794080799998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10.850559000000001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7.14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0.15831691920000002</v>
      </c>
      <c r="AD24">
        <f t="shared" si="1"/>
        <v>17.8322420808</v>
      </c>
      <c r="AE24">
        <v>0</v>
      </c>
      <c r="AF24" s="26"/>
      <c r="AG24">
        <f t="shared" si="2"/>
        <v>17.8322420808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10.850559000000001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8.68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0.17186891920000003</v>
      </c>
      <c r="AD25">
        <f t="shared" si="1"/>
        <v>19.358690080799999</v>
      </c>
      <c r="AE25">
        <v>0</v>
      </c>
      <c r="AF25" s="26"/>
      <c r="AG25">
        <f t="shared" si="2"/>
        <v>19.358690080799999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10.850559000000001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4.63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0.13622891919999999</v>
      </c>
      <c r="AD26">
        <f t="shared" si="1"/>
        <v>15.344330080799999</v>
      </c>
      <c r="AE26">
        <v>0</v>
      </c>
      <c r="AF26" s="26"/>
      <c r="AG26">
        <f t="shared" si="2"/>
        <v>15.344330080799999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10.850559000000001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3.76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0.1285729192</v>
      </c>
      <c r="AD27">
        <f t="shared" si="1"/>
        <v>14.4819860808</v>
      </c>
      <c r="AE27">
        <v>0</v>
      </c>
      <c r="AF27" s="26"/>
      <c r="AG27">
        <f t="shared" si="2"/>
        <v>14.4819860808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10.850559000000001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8.01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0.16597291920000004</v>
      </c>
      <c r="AD28">
        <f t="shared" si="1"/>
        <v>18.694586080800001</v>
      </c>
      <c r="AE28">
        <v>0</v>
      </c>
      <c r="AF28" s="26"/>
      <c r="AG28">
        <f t="shared" si="2"/>
        <v>18.694586080800001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10.850559000000001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3.67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0.12778091920000001</v>
      </c>
      <c r="AD29">
        <f t="shared" si="1"/>
        <v>14.392778080800001</v>
      </c>
      <c r="AE29">
        <v>0</v>
      </c>
      <c r="AF29" s="26"/>
      <c r="AG29">
        <f t="shared" si="2"/>
        <v>14.392778080800001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10.850559000000001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7.72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0.16342091920000001</v>
      </c>
      <c r="AD30">
        <f t="shared" si="1"/>
        <v>18.407138080799999</v>
      </c>
      <c r="AE30">
        <v>0</v>
      </c>
      <c r="AF30" s="26"/>
      <c r="AG30">
        <f t="shared" si="2"/>
        <v>18.407138080799999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10.850559000000001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6.37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0.15154091920000001</v>
      </c>
      <c r="AD31">
        <f t="shared" si="1"/>
        <v>17.069018080800003</v>
      </c>
      <c r="AE31">
        <v>0</v>
      </c>
      <c r="AF31" s="26"/>
      <c r="AG31">
        <f t="shared" si="2"/>
        <v>17.069018080800003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10.850559000000001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0.1667649192</v>
      </c>
      <c r="AD32">
        <f t="shared" si="1"/>
        <v>18.7837940808</v>
      </c>
      <c r="AE32">
        <v>0</v>
      </c>
      <c r="AF32" s="26"/>
      <c r="AG32">
        <f t="shared" si="2"/>
        <v>18.7837940808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10.850559000000001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9.5484919200000004E-2</v>
      </c>
      <c r="AD33">
        <f t="shared" si="1"/>
        <v>10.7550740808</v>
      </c>
      <c r="AE33">
        <v>0</v>
      </c>
      <c r="AF33" s="26"/>
      <c r="AG33">
        <f t="shared" si="2"/>
        <v>10.7550740808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10.850559000000001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5.88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0.1472289192</v>
      </c>
      <c r="AD34">
        <f t="shared" si="1"/>
        <v>16.5833300808</v>
      </c>
      <c r="AE34">
        <v>0</v>
      </c>
      <c r="AF34" s="26"/>
      <c r="AG34">
        <f t="shared" si="2"/>
        <v>16.5833300808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10.850559000000001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9.5484919200000004E-2</v>
      </c>
      <c r="AD35">
        <f t="shared" si="1"/>
        <v>10.7550740808</v>
      </c>
      <c r="AE35">
        <v>0</v>
      </c>
      <c r="AF35" s="26"/>
      <c r="AG35">
        <f t="shared" si="2"/>
        <v>10.7550740808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10.850559000000001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1.93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0.1124689192</v>
      </c>
      <c r="AD36">
        <f t="shared" si="1"/>
        <v>12.668090080800001</v>
      </c>
      <c r="AE36">
        <v>0</v>
      </c>
      <c r="AF36" s="26"/>
      <c r="AG36">
        <f t="shared" si="2"/>
        <v>12.668090080800001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10.850559000000001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9.5484919200000004E-2</v>
      </c>
      <c r="AD37">
        <f t="shared" si="1"/>
        <v>10.7550740808</v>
      </c>
      <c r="AE37">
        <v>0</v>
      </c>
      <c r="AF37" s="26"/>
      <c r="AG37">
        <f t="shared" si="2"/>
        <v>10.7550740808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10.850559000000001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7.52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0.1616609192</v>
      </c>
      <c r="AD38">
        <f t="shared" si="1"/>
        <v>18.208898080800001</v>
      </c>
      <c r="AE38">
        <v>0</v>
      </c>
      <c r="AF38" s="26"/>
      <c r="AG38">
        <f t="shared" si="2"/>
        <v>18.208898080800001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10.850559000000001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10.32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0.18630091920000003</v>
      </c>
      <c r="AD39">
        <f t="shared" si="1"/>
        <v>20.9842580808</v>
      </c>
      <c r="AE39">
        <v>0</v>
      </c>
      <c r="AF39" s="26"/>
      <c r="AG39">
        <f t="shared" si="2"/>
        <v>20.9842580808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10.850559000000001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5.79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0.14643691920000002</v>
      </c>
      <c r="AD40">
        <f t="shared" si="1"/>
        <v>16.4941220808</v>
      </c>
      <c r="AE40">
        <v>0</v>
      </c>
      <c r="AF40" s="26"/>
      <c r="AG40">
        <f t="shared" si="2"/>
        <v>16.4941220808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10.850559000000001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7.14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0.15831691920000002</v>
      </c>
      <c r="AD41">
        <f t="shared" si="1"/>
        <v>17.8322420808</v>
      </c>
      <c r="AE41">
        <v>0</v>
      </c>
      <c r="AF41" s="26"/>
      <c r="AG41">
        <f t="shared" si="2"/>
        <v>17.8322420808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10.850559000000001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0.14300491920000002</v>
      </c>
      <c r="AD42">
        <f t="shared" si="1"/>
        <v>16.107554080800004</v>
      </c>
      <c r="AE42">
        <v>0</v>
      </c>
      <c r="AF42" s="26"/>
      <c r="AG42">
        <f t="shared" si="2"/>
        <v>16.107554080800004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10.850559000000001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1.64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0.10991691920000002</v>
      </c>
      <c r="AD43">
        <f t="shared" si="1"/>
        <v>12.380642080800001</v>
      </c>
      <c r="AE43">
        <v>0</v>
      </c>
      <c r="AF43" s="26"/>
      <c r="AG43">
        <f t="shared" si="2"/>
        <v>12.380642080800001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10.850559000000001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6.27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0.15066091920000002</v>
      </c>
      <c r="AD44">
        <f t="shared" si="1"/>
        <v>16.9698980808</v>
      </c>
      <c r="AE44">
        <v>0</v>
      </c>
      <c r="AF44" s="26"/>
      <c r="AG44">
        <f t="shared" si="2"/>
        <v>16.9698980808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10.850559000000001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4.34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0.13367691920000002</v>
      </c>
      <c r="AD45">
        <f t="shared" si="1"/>
        <v>15.056882080800001</v>
      </c>
      <c r="AE45">
        <v>0</v>
      </c>
      <c r="AF45" s="26"/>
      <c r="AG45">
        <f t="shared" si="2"/>
        <v>15.056882080800001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10.850559000000001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6.85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0.15576491919999999</v>
      </c>
      <c r="AD46">
        <f t="shared" si="1"/>
        <v>17.544794080799999</v>
      </c>
      <c r="AE46">
        <v>0</v>
      </c>
      <c r="AF46" s="26"/>
      <c r="AG46">
        <f t="shared" si="2"/>
        <v>17.544794080799999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10.850559000000001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4.05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0.13112491920000002</v>
      </c>
      <c r="AD47">
        <f t="shared" si="1"/>
        <v>14.769434080800002</v>
      </c>
      <c r="AE47">
        <v>0</v>
      </c>
      <c r="AF47" s="26"/>
      <c r="AG47">
        <f t="shared" si="2"/>
        <v>14.769434080800002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10.850559000000001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0.11924491920000001</v>
      </c>
      <c r="AD48">
        <f t="shared" si="1"/>
        <v>13.4313140808</v>
      </c>
      <c r="AE48">
        <v>0</v>
      </c>
      <c r="AF48" s="26"/>
      <c r="AG48">
        <f t="shared" si="2"/>
        <v>13.4313140808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10.850559000000001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3.67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0.12778091920000001</v>
      </c>
      <c r="AD49">
        <f t="shared" si="1"/>
        <v>14.392778080800001</v>
      </c>
      <c r="AE49">
        <v>0</v>
      </c>
      <c r="AF49" s="26"/>
      <c r="AG49">
        <f t="shared" si="2"/>
        <v>14.392778080800001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10.850559000000001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1.25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0.10648491920000001</v>
      </c>
      <c r="AD50">
        <f t="shared" si="1"/>
        <v>11.994074080800001</v>
      </c>
      <c r="AE50">
        <v>0</v>
      </c>
      <c r="AF50" s="26"/>
      <c r="AG50">
        <f t="shared" si="2"/>
        <v>11.994074080800001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10.850559000000001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6.08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0.14898891920000004</v>
      </c>
      <c r="AD51">
        <f t="shared" si="1"/>
        <v>16.781570080800002</v>
      </c>
      <c r="AE51">
        <v>0</v>
      </c>
      <c r="AF51" s="26"/>
      <c r="AG51">
        <f t="shared" si="2"/>
        <v>16.781570080800002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10.850559000000001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0.14810891920000002</v>
      </c>
      <c r="AD52">
        <f t="shared" si="1"/>
        <v>16.682450080800002</v>
      </c>
      <c r="AE52">
        <v>0</v>
      </c>
      <c r="AF52" s="26"/>
      <c r="AG52">
        <f t="shared" si="2"/>
        <v>16.682450080800002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10.850559000000001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7.81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0.1642129192</v>
      </c>
      <c r="AD53">
        <f t="shared" si="1"/>
        <v>18.496346080799999</v>
      </c>
      <c r="AE53">
        <v>0</v>
      </c>
      <c r="AF53" s="26"/>
      <c r="AG53">
        <f t="shared" si="2"/>
        <v>18.496346080799999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10.850559000000001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5.1100000000000003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0.1404529192</v>
      </c>
      <c r="AD54">
        <f t="shared" si="1"/>
        <v>15.8201060808</v>
      </c>
      <c r="AE54">
        <v>0</v>
      </c>
      <c r="AF54" s="26"/>
      <c r="AG54">
        <f t="shared" si="2"/>
        <v>15.8201060808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10.850559000000001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6.27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0.15066091920000002</v>
      </c>
      <c r="AD55">
        <f t="shared" si="1"/>
        <v>16.9698980808</v>
      </c>
      <c r="AE55">
        <v>0</v>
      </c>
      <c r="AF55" s="26"/>
      <c r="AG55">
        <f t="shared" si="2"/>
        <v>16.9698980808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10.850559000000001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0.14898891920000004</v>
      </c>
      <c r="AD56">
        <f t="shared" si="1"/>
        <v>16.781570080800002</v>
      </c>
      <c r="AE56">
        <v>0</v>
      </c>
      <c r="AF56" s="26"/>
      <c r="AG56">
        <f t="shared" si="2"/>
        <v>16.781570080800002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10.850559000000001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3.47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0.12602091920000003</v>
      </c>
      <c r="AD57">
        <f t="shared" si="1"/>
        <v>14.194538080800001</v>
      </c>
      <c r="AE57">
        <v>0</v>
      </c>
      <c r="AF57" s="26"/>
      <c r="AG57">
        <f t="shared" si="2"/>
        <v>14.194538080800001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10.850559000000001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5.21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0.14133291920000002</v>
      </c>
      <c r="AD58">
        <f t="shared" si="1"/>
        <v>15.919226080800001</v>
      </c>
      <c r="AE58">
        <v>0</v>
      </c>
      <c r="AF58" s="26"/>
      <c r="AG58">
        <f t="shared" si="2"/>
        <v>15.919226080800001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10.850559000000001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6.17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0.1497809192</v>
      </c>
      <c r="AD59">
        <f t="shared" si="1"/>
        <v>16.870778080799997</v>
      </c>
      <c r="AE59">
        <v>0</v>
      </c>
      <c r="AF59" s="26"/>
      <c r="AG59">
        <f t="shared" si="2"/>
        <v>16.870778080799997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10.850559000000001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12.73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0.20750891920000003</v>
      </c>
      <c r="AD60">
        <f t="shared" si="1"/>
        <v>23.373050080800002</v>
      </c>
      <c r="AE60">
        <v>0</v>
      </c>
      <c r="AF60" s="26"/>
      <c r="AG60">
        <f t="shared" si="2"/>
        <v>23.373050080800002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10.850559000000001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0.14388491920000002</v>
      </c>
      <c r="AD61">
        <f t="shared" si="1"/>
        <v>16.206674080799999</v>
      </c>
      <c r="AE61">
        <v>0</v>
      </c>
      <c r="AF61" s="26"/>
      <c r="AG61">
        <f t="shared" si="2"/>
        <v>16.206674080799999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10.850559000000001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5.0199999999999996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0.13966091920000001</v>
      </c>
      <c r="AD62">
        <f t="shared" si="1"/>
        <v>15.730898080799999</v>
      </c>
      <c r="AE62">
        <v>0</v>
      </c>
      <c r="AF62" s="26"/>
      <c r="AG62">
        <f t="shared" si="2"/>
        <v>15.730898080799999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10.850559000000001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6.37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0.15154091920000001</v>
      </c>
      <c r="AD63">
        <f t="shared" si="1"/>
        <v>17.069018080800003</v>
      </c>
      <c r="AE63">
        <v>0</v>
      </c>
      <c r="AF63" s="26"/>
      <c r="AG63">
        <f t="shared" si="2"/>
        <v>17.069018080800003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10.850559000000001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4.7300000000000004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0.13710891920000001</v>
      </c>
      <c r="AD64">
        <f t="shared" si="1"/>
        <v>15.443450080800002</v>
      </c>
      <c r="AE64">
        <v>0</v>
      </c>
      <c r="AF64" s="26"/>
      <c r="AG64">
        <f t="shared" si="2"/>
        <v>15.443450080800002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10.850559000000001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6.85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0.15576491919999999</v>
      </c>
      <c r="AD65">
        <f t="shared" si="1"/>
        <v>17.544794080799999</v>
      </c>
      <c r="AE65">
        <v>0</v>
      </c>
      <c r="AF65" s="26"/>
      <c r="AG65">
        <f t="shared" si="2"/>
        <v>17.544794080799999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10.850559000000001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8.1999999999999993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0.16764491920000002</v>
      </c>
      <c r="AD66">
        <f t="shared" si="1"/>
        <v>18.882914080799999</v>
      </c>
      <c r="AE66">
        <v>0</v>
      </c>
      <c r="AF66" s="26"/>
      <c r="AG66">
        <f t="shared" si="2"/>
        <v>18.882914080799999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10.850559000000001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0.21182091920000004</v>
      </c>
      <c r="AD67">
        <f t="shared" si="1"/>
        <v>23.858738080800002</v>
      </c>
      <c r="AE67">
        <v>0</v>
      </c>
      <c r="AF67" s="26"/>
      <c r="AG67">
        <f t="shared" si="2"/>
        <v>23.858738080800002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10.850559000000001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6.27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0.15066091920000002</v>
      </c>
      <c r="AD68">
        <f t="shared" ref="AD68:AD98" si="4">SUM(B68:AB68,AI68:AR68)-AC68</f>
        <v>16.9698980808</v>
      </c>
      <c r="AE68">
        <v>0</v>
      </c>
      <c r="AF68" s="26"/>
      <c r="AG68">
        <f t="shared" ref="AG68:AG98" si="5">SUM(AD68:AF68)</f>
        <v>16.9698980808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10.850559000000001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6.85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0.15576491919999999</v>
      </c>
      <c r="AD69">
        <f t="shared" si="4"/>
        <v>17.544794080799999</v>
      </c>
      <c r="AE69">
        <v>0</v>
      </c>
      <c r="AF69" s="26"/>
      <c r="AG69">
        <f t="shared" si="5"/>
        <v>17.544794080799999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10.850559000000001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0.1472289192</v>
      </c>
      <c r="AD70">
        <f t="shared" si="4"/>
        <v>16.5833300808</v>
      </c>
      <c r="AE70">
        <v>0</v>
      </c>
      <c r="AF70" s="26"/>
      <c r="AG70">
        <f t="shared" si="5"/>
        <v>16.5833300808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10.850559000000001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5.69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0.14555691920000002</v>
      </c>
      <c r="AD71">
        <f t="shared" si="4"/>
        <v>16.395002080800001</v>
      </c>
      <c r="AE71">
        <v>0</v>
      </c>
      <c r="AF71" s="26"/>
      <c r="AG71">
        <f t="shared" si="5"/>
        <v>16.395002080800001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10.850559000000001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8.8800000000000008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0.17362891920000001</v>
      </c>
      <c r="AD72">
        <f t="shared" si="4"/>
        <v>19.556930080800001</v>
      </c>
      <c r="AE72">
        <v>0</v>
      </c>
      <c r="AF72" s="26"/>
      <c r="AG72">
        <f t="shared" si="5"/>
        <v>19.556930080800001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10.850559000000001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8.49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0.17019691919999999</v>
      </c>
      <c r="AD73">
        <f t="shared" si="4"/>
        <v>19.1703620808</v>
      </c>
      <c r="AE73">
        <v>0</v>
      </c>
      <c r="AF73" s="26"/>
      <c r="AG73">
        <f t="shared" si="5"/>
        <v>19.1703620808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10.850559000000001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0.21182091920000004</v>
      </c>
      <c r="AD74">
        <f t="shared" si="4"/>
        <v>23.858738080800002</v>
      </c>
      <c r="AE74">
        <v>0</v>
      </c>
      <c r="AF74" s="26"/>
      <c r="AG74">
        <f t="shared" si="5"/>
        <v>23.858738080800002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10.850559000000001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7.43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0.16086891920000002</v>
      </c>
      <c r="AD75">
        <f t="shared" si="4"/>
        <v>18.119690080800002</v>
      </c>
      <c r="AE75">
        <v>0</v>
      </c>
      <c r="AF75" s="26"/>
      <c r="AG75">
        <f t="shared" si="5"/>
        <v>18.119690080800002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10.850559000000001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6.08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0.14898891920000004</v>
      </c>
      <c r="AD76">
        <f t="shared" si="4"/>
        <v>16.781570080800002</v>
      </c>
      <c r="AE76">
        <v>0</v>
      </c>
      <c r="AF76" s="26"/>
      <c r="AG76">
        <f t="shared" si="5"/>
        <v>16.781570080800002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10.850559000000001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4.63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0.13622891919999999</v>
      </c>
      <c r="AD77">
        <f t="shared" si="4"/>
        <v>15.344330080799999</v>
      </c>
      <c r="AE77">
        <v>0</v>
      </c>
      <c r="AF77" s="26"/>
      <c r="AG77">
        <f t="shared" si="5"/>
        <v>15.344330080799999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10.850559000000001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2.2200000000000002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0.11502091920000002</v>
      </c>
      <c r="AD78">
        <f t="shared" si="4"/>
        <v>12.9555380808</v>
      </c>
      <c r="AE78">
        <v>0</v>
      </c>
      <c r="AF78" s="26"/>
      <c r="AG78">
        <f t="shared" si="5"/>
        <v>12.9555380808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10.850559000000001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0.14388491920000002</v>
      </c>
      <c r="AD79">
        <f t="shared" si="4"/>
        <v>16.206674080799999</v>
      </c>
      <c r="AE79">
        <v>0</v>
      </c>
      <c r="AF79" s="26"/>
      <c r="AG79">
        <f t="shared" si="5"/>
        <v>16.206674080799999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10.850559000000001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5.88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0.1472289192</v>
      </c>
      <c r="AD80">
        <f t="shared" si="4"/>
        <v>16.5833300808</v>
      </c>
      <c r="AE80">
        <v>0</v>
      </c>
      <c r="AF80" s="26"/>
      <c r="AG80">
        <f t="shared" si="5"/>
        <v>16.5833300808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10.850559000000001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0.21182091920000004</v>
      </c>
      <c r="AD81">
        <f t="shared" si="4"/>
        <v>23.858738080800002</v>
      </c>
      <c r="AE81">
        <v>0</v>
      </c>
      <c r="AF81" s="26"/>
      <c r="AG81">
        <f t="shared" si="5"/>
        <v>23.858738080800002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10.850559000000001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6.46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0.15233291920000003</v>
      </c>
      <c r="AD82">
        <f t="shared" si="4"/>
        <v>17.158226080800002</v>
      </c>
      <c r="AE82">
        <v>0</v>
      </c>
      <c r="AF82" s="26"/>
      <c r="AG82">
        <f t="shared" si="5"/>
        <v>17.158226080800002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10.850559000000001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0.21182091920000004</v>
      </c>
      <c r="AD83">
        <f t="shared" si="4"/>
        <v>23.858738080800002</v>
      </c>
      <c r="AE83">
        <v>0</v>
      </c>
      <c r="AF83" s="26"/>
      <c r="AG83">
        <f t="shared" si="5"/>
        <v>23.858738080800002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10.850559000000001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9.16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0.1760929192</v>
      </c>
      <c r="AD84">
        <f t="shared" si="4"/>
        <v>19.834466080800002</v>
      </c>
      <c r="AE84">
        <v>0</v>
      </c>
      <c r="AF84" s="26"/>
      <c r="AG84">
        <f t="shared" si="5"/>
        <v>19.834466080800002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10.850559000000001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4.92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0.13878091920000002</v>
      </c>
      <c r="AD85">
        <f t="shared" si="4"/>
        <v>15.6317780808</v>
      </c>
      <c r="AE85">
        <v>0</v>
      </c>
      <c r="AF85" s="26"/>
      <c r="AG85">
        <f t="shared" si="5"/>
        <v>15.6317780808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10.850559000000001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8.39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0.16931691920000003</v>
      </c>
      <c r="AD86">
        <f t="shared" si="4"/>
        <v>19.071242080800001</v>
      </c>
      <c r="AE86">
        <v>0</v>
      </c>
      <c r="AF86" s="26"/>
      <c r="AG86">
        <f t="shared" si="5"/>
        <v>19.071242080800001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10.850559000000001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7.33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0.15998891920000002</v>
      </c>
      <c r="AD87">
        <f t="shared" si="4"/>
        <v>18.020570080800002</v>
      </c>
      <c r="AE87">
        <v>0</v>
      </c>
      <c r="AF87" s="26"/>
      <c r="AG87">
        <f t="shared" si="5"/>
        <v>18.020570080800002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10.850559000000001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12.54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0.2058369192</v>
      </c>
      <c r="AD88">
        <f t="shared" si="4"/>
        <v>23.1847220808</v>
      </c>
      <c r="AE88">
        <v>0</v>
      </c>
      <c r="AF88" s="26"/>
      <c r="AG88">
        <f t="shared" si="5"/>
        <v>23.1847220808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10.850559000000001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6.66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0.15409291920000001</v>
      </c>
      <c r="AD89">
        <f t="shared" si="4"/>
        <v>17.356466080800001</v>
      </c>
      <c r="AE89">
        <v>0</v>
      </c>
      <c r="AF89" s="26"/>
      <c r="AG89">
        <f t="shared" si="5"/>
        <v>17.356466080800001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10.850559000000001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3.57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0.12690091920000002</v>
      </c>
      <c r="AD90">
        <f t="shared" si="4"/>
        <v>14.2936580808</v>
      </c>
      <c r="AE90">
        <v>0</v>
      </c>
      <c r="AF90" s="26"/>
      <c r="AG90">
        <f t="shared" si="5"/>
        <v>14.2936580808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10.850559000000001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6.08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0.14898891920000004</v>
      </c>
      <c r="AD91">
        <f t="shared" si="4"/>
        <v>16.781570080800002</v>
      </c>
      <c r="AE91">
        <v>0</v>
      </c>
      <c r="AF91" s="26"/>
      <c r="AG91">
        <f t="shared" si="5"/>
        <v>16.781570080800002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10.850559000000001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4.63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0.13622891919999999</v>
      </c>
      <c r="AD92">
        <f t="shared" si="4"/>
        <v>15.344330080799999</v>
      </c>
      <c r="AE92">
        <v>0</v>
      </c>
      <c r="AF92" s="26"/>
      <c r="AG92">
        <f t="shared" si="5"/>
        <v>15.344330080799999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10.850559000000001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0.14476491919999998</v>
      </c>
      <c r="AD93">
        <f t="shared" si="4"/>
        <v>16.305794080799998</v>
      </c>
      <c r="AE93">
        <v>0</v>
      </c>
      <c r="AF93" s="26"/>
      <c r="AG93">
        <f t="shared" si="5"/>
        <v>16.305794080799998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10.850559000000001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6.08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0.14898891920000004</v>
      </c>
      <c r="AD94">
        <f t="shared" si="4"/>
        <v>16.781570080800002</v>
      </c>
      <c r="AE94">
        <v>0</v>
      </c>
      <c r="AF94" s="26"/>
      <c r="AG94">
        <f t="shared" si="5"/>
        <v>16.781570080800002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10.850559000000001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3.76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0.1285729192</v>
      </c>
      <c r="AD95">
        <f t="shared" si="4"/>
        <v>14.4819860808</v>
      </c>
      <c r="AE95">
        <v>0</v>
      </c>
      <c r="AF95" s="26"/>
      <c r="AG95">
        <f t="shared" si="5"/>
        <v>14.4819860808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10.850559000000001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2.99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0.12179691920000002</v>
      </c>
      <c r="AD96">
        <f t="shared" si="4"/>
        <v>13.718762080800001</v>
      </c>
      <c r="AE96">
        <v>0</v>
      </c>
      <c r="AF96" s="26"/>
      <c r="AG96">
        <f t="shared" si="5"/>
        <v>13.718762080800001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10.850559000000001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4.34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0.13367691920000002</v>
      </c>
      <c r="AD97">
        <f t="shared" si="4"/>
        <v>15.056882080800001</v>
      </c>
      <c r="AE97">
        <v>0</v>
      </c>
      <c r="AF97" s="26"/>
      <c r="AG97">
        <f t="shared" si="5"/>
        <v>15.056882080800001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10.850559000000001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3.57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0.12690091920000002</v>
      </c>
      <c r="AD98">
        <f t="shared" si="4"/>
        <v>14.2936580808</v>
      </c>
      <c r="AE98">
        <v>0</v>
      </c>
      <c r="AF98" s="26"/>
      <c r="AG98">
        <f t="shared" si="5"/>
        <v>14.2936580808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0.25992993524999958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0.12650000000000003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3.4005834302000019E-3</v>
      </c>
      <c r="AD99">
        <f t="shared" si="6"/>
        <v>0.38302935181980002</v>
      </c>
      <c r="AE99">
        <f t="shared" ref="AE99:AR99" si="8">SUM(AE3:AE98)/4000</f>
        <v>0</v>
      </c>
      <c r="AG99">
        <f t="shared" si="8"/>
        <v>0.38302935181980002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44614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100</v>
      </c>
      <c r="C3" s="16">
        <f>'[1]22'!C5</f>
        <v>0</v>
      </c>
      <c r="D3" s="16">
        <f>'[1]22'!D5</f>
        <v>245</v>
      </c>
      <c r="E3" s="16">
        <f>'[1]22'!E5</f>
        <v>0</v>
      </c>
      <c r="F3" s="15">
        <f>SUM(B3:E3)</f>
        <v>345</v>
      </c>
      <c r="G3" s="15">
        <f>'[1]22'!H5</f>
        <v>100</v>
      </c>
      <c r="H3" s="16">
        <f>'[1]22'!I5</f>
        <v>0</v>
      </c>
      <c r="I3" s="16">
        <f>'[1]22'!J5</f>
        <v>60</v>
      </c>
      <c r="J3" s="16">
        <f>'[1]22'!K5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100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60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'[1]22'!B6</f>
        <v>100</v>
      </c>
      <c r="C4" s="16">
        <f>'[1]22'!C6</f>
        <v>0</v>
      </c>
      <c r="D4" s="16">
        <f>'[1]22'!D6</f>
        <v>245</v>
      </c>
      <c r="E4" s="16">
        <f>'[1]22'!E6</f>
        <v>0</v>
      </c>
      <c r="F4" s="15">
        <f>SUM(B4:E4)</f>
        <v>345</v>
      </c>
      <c r="G4" s="15">
        <f>'[1]22'!H6</f>
        <v>100</v>
      </c>
      <c r="H4" s="16">
        <f>'[1]22'!I6</f>
        <v>0</v>
      </c>
      <c r="I4" s="16">
        <f>'[1]22'!J6</f>
        <v>60</v>
      </c>
      <c r="J4" s="16">
        <f>'[1]22'!K6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100</v>
      </c>
      <c r="N4" s="16">
        <f t="shared" si="1"/>
        <v>0</v>
      </c>
      <c r="O4" s="16">
        <f t="shared" si="2"/>
        <v>60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'[1]22'!B7</f>
        <v>100</v>
      </c>
      <c r="C5" s="16">
        <f>'[1]22'!C7</f>
        <v>0</v>
      </c>
      <c r="D5" s="16">
        <f>'[1]22'!D7</f>
        <v>245</v>
      </c>
      <c r="E5" s="16">
        <f>'[1]22'!E7</f>
        <v>0</v>
      </c>
      <c r="F5" s="15">
        <f t="shared" ref="F5:F68" si="6">SUM(B5:E5)</f>
        <v>345</v>
      </c>
      <c r="G5" s="15">
        <f>'[1]22'!H7</f>
        <v>100</v>
      </c>
      <c r="H5" s="16">
        <f>'[1]22'!I7</f>
        <v>0</v>
      </c>
      <c r="I5" s="16">
        <f>'[1]22'!J7</f>
        <v>60</v>
      </c>
      <c r="J5" s="16">
        <f>'[1]22'!K7</f>
        <v>0</v>
      </c>
      <c r="K5" s="15">
        <f t="shared" si="4"/>
        <v>160</v>
      </c>
      <c r="L5" s="18">
        <f>frq!C5</f>
        <v>1</v>
      </c>
      <c r="M5" s="16">
        <f t="shared" si="0"/>
        <v>100</v>
      </c>
      <c r="N5" s="16">
        <f t="shared" si="1"/>
        <v>0</v>
      </c>
      <c r="O5" s="16">
        <f t="shared" si="2"/>
        <v>60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'[1]22'!B8</f>
        <v>100</v>
      </c>
      <c r="C6" s="16">
        <f>'[1]22'!C8</f>
        <v>0</v>
      </c>
      <c r="D6" s="16">
        <f>'[1]22'!D8</f>
        <v>245</v>
      </c>
      <c r="E6" s="16">
        <f>'[1]22'!E8</f>
        <v>0</v>
      </c>
      <c r="F6" s="15">
        <f t="shared" si="6"/>
        <v>345</v>
      </c>
      <c r="G6" s="15">
        <f>'[1]22'!H8</f>
        <v>100</v>
      </c>
      <c r="H6" s="16">
        <f>'[1]22'!I8</f>
        <v>0</v>
      </c>
      <c r="I6" s="16">
        <f>'[1]22'!J8</f>
        <v>60</v>
      </c>
      <c r="J6" s="16">
        <f>'[1]22'!K8</f>
        <v>0</v>
      </c>
      <c r="K6" s="15">
        <f t="shared" si="4"/>
        <v>160</v>
      </c>
      <c r="L6" s="18">
        <f>frq!C6</f>
        <v>1</v>
      </c>
      <c r="M6" s="16">
        <f t="shared" si="0"/>
        <v>100</v>
      </c>
      <c r="N6" s="16">
        <f t="shared" si="1"/>
        <v>0</v>
      </c>
      <c r="O6" s="16">
        <f t="shared" si="2"/>
        <v>60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'[1]22'!B9</f>
        <v>100</v>
      </c>
      <c r="C7" s="16">
        <f>'[1]22'!C9</f>
        <v>0</v>
      </c>
      <c r="D7" s="16">
        <f>'[1]22'!D9</f>
        <v>245</v>
      </c>
      <c r="E7" s="16">
        <f>'[1]22'!E9</f>
        <v>0</v>
      </c>
      <c r="F7" s="15">
        <f t="shared" si="6"/>
        <v>345</v>
      </c>
      <c r="G7" s="15">
        <f>'[1]22'!H9</f>
        <v>100</v>
      </c>
      <c r="H7" s="16">
        <f>'[1]22'!I9</f>
        <v>0</v>
      </c>
      <c r="I7" s="16">
        <f>'[1]22'!J9</f>
        <v>60</v>
      </c>
      <c r="J7" s="16">
        <f>'[1]22'!K9</f>
        <v>0</v>
      </c>
      <c r="K7" s="15">
        <f t="shared" si="4"/>
        <v>160</v>
      </c>
      <c r="L7" s="18">
        <f>frq!C7</f>
        <v>1</v>
      </c>
      <c r="M7" s="16">
        <f t="shared" si="0"/>
        <v>100</v>
      </c>
      <c r="N7" s="16">
        <f t="shared" si="1"/>
        <v>0</v>
      </c>
      <c r="O7" s="16">
        <f t="shared" si="2"/>
        <v>60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'[1]22'!B10</f>
        <v>100</v>
      </c>
      <c r="C8" s="16">
        <f>'[1]22'!C10</f>
        <v>0</v>
      </c>
      <c r="D8" s="16">
        <f>'[1]22'!D10</f>
        <v>245</v>
      </c>
      <c r="E8" s="16">
        <f>'[1]22'!E10</f>
        <v>0</v>
      </c>
      <c r="F8" s="15">
        <f t="shared" si="6"/>
        <v>345</v>
      </c>
      <c r="G8" s="15">
        <f>'[1]22'!H10</f>
        <v>100</v>
      </c>
      <c r="H8" s="16">
        <f>'[1]22'!I10</f>
        <v>0</v>
      </c>
      <c r="I8" s="16">
        <f>'[1]22'!J10</f>
        <v>60</v>
      </c>
      <c r="J8" s="16">
        <f>'[1]22'!K10</f>
        <v>0</v>
      </c>
      <c r="K8" s="15">
        <f t="shared" si="4"/>
        <v>160</v>
      </c>
      <c r="L8" s="18">
        <f>frq!C8</f>
        <v>1</v>
      </c>
      <c r="M8" s="16">
        <f t="shared" si="0"/>
        <v>100</v>
      </c>
      <c r="N8" s="16">
        <f t="shared" si="1"/>
        <v>0</v>
      </c>
      <c r="O8" s="16">
        <f t="shared" si="2"/>
        <v>60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'[1]22'!B11</f>
        <v>100</v>
      </c>
      <c r="C9" s="16">
        <f>'[1]22'!C11</f>
        <v>0</v>
      </c>
      <c r="D9" s="16">
        <f>'[1]22'!D11</f>
        <v>245</v>
      </c>
      <c r="E9" s="16">
        <f>'[1]22'!E11</f>
        <v>0</v>
      </c>
      <c r="F9" s="15">
        <f t="shared" si="6"/>
        <v>345</v>
      </c>
      <c r="G9" s="15">
        <f>'[1]22'!H11</f>
        <v>100</v>
      </c>
      <c r="H9" s="16">
        <f>'[1]22'!I11</f>
        <v>0</v>
      </c>
      <c r="I9" s="16">
        <f>'[1]22'!J11</f>
        <v>62</v>
      </c>
      <c r="J9" s="16">
        <f>'[1]22'!K11</f>
        <v>0</v>
      </c>
      <c r="K9" s="15">
        <f t="shared" si="4"/>
        <v>162</v>
      </c>
      <c r="L9" s="18">
        <f>frq!C9</f>
        <v>1</v>
      </c>
      <c r="M9" s="16">
        <f t="shared" si="0"/>
        <v>100</v>
      </c>
      <c r="N9" s="16">
        <f t="shared" si="1"/>
        <v>0</v>
      </c>
      <c r="O9" s="16">
        <f t="shared" si="2"/>
        <v>62</v>
      </c>
      <c r="P9" s="16">
        <f t="shared" si="3"/>
        <v>0</v>
      </c>
      <c r="Q9" s="17">
        <f t="shared" si="5"/>
        <v>162</v>
      </c>
    </row>
    <row r="10" spans="1:18">
      <c r="A10" s="8" t="s">
        <v>52</v>
      </c>
      <c r="B10" s="15">
        <f>'[1]22'!B12</f>
        <v>100</v>
      </c>
      <c r="C10" s="16">
        <f>'[1]22'!C12</f>
        <v>0</v>
      </c>
      <c r="D10" s="16">
        <f>'[1]22'!D12</f>
        <v>245</v>
      </c>
      <c r="E10" s="16">
        <f>'[1]22'!E12</f>
        <v>0</v>
      </c>
      <c r="F10" s="15">
        <f t="shared" si="6"/>
        <v>345</v>
      </c>
      <c r="G10" s="15">
        <f>'[1]22'!H12</f>
        <v>100</v>
      </c>
      <c r="H10" s="16">
        <f>'[1]22'!I12</f>
        <v>0</v>
      </c>
      <c r="I10" s="16">
        <f>'[1]22'!J12</f>
        <v>58</v>
      </c>
      <c r="J10" s="16">
        <f>'[1]22'!K12</f>
        <v>0</v>
      </c>
      <c r="K10" s="15">
        <f t="shared" si="4"/>
        <v>158</v>
      </c>
      <c r="L10" s="18">
        <f>frq!C10</f>
        <v>1</v>
      </c>
      <c r="M10" s="16">
        <f t="shared" si="0"/>
        <v>100</v>
      </c>
      <c r="N10" s="16">
        <f t="shared" si="1"/>
        <v>0</v>
      </c>
      <c r="O10" s="16">
        <f t="shared" si="2"/>
        <v>58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'[1]22'!B13</f>
        <v>100</v>
      </c>
      <c r="C11" s="16">
        <f>'[1]22'!C13</f>
        <v>0</v>
      </c>
      <c r="D11" s="16">
        <f>'[1]22'!D13</f>
        <v>245</v>
      </c>
      <c r="E11" s="16">
        <f>'[1]22'!E13</f>
        <v>0</v>
      </c>
      <c r="F11" s="15">
        <f t="shared" si="6"/>
        <v>345</v>
      </c>
      <c r="G11" s="15">
        <f>'[1]22'!H13</f>
        <v>100</v>
      </c>
      <c r="H11" s="16">
        <f>'[1]22'!I13</f>
        <v>0</v>
      </c>
      <c r="I11" s="16">
        <f>'[1]22'!J13</f>
        <v>60</v>
      </c>
      <c r="J11" s="16">
        <f>'[1]22'!K13</f>
        <v>0</v>
      </c>
      <c r="K11" s="15">
        <f t="shared" si="4"/>
        <v>160</v>
      </c>
      <c r="L11" s="18">
        <f>frq!C11</f>
        <v>1</v>
      </c>
      <c r="M11" s="16">
        <f t="shared" si="0"/>
        <v>100</v>
      </c>
      <c r="N11" s="16">
        <f t="shared" si="1"/>
        <v>0</v>
      </c>
      <c r="O11" s="16">
        <f t="shared" si="2"/>
        <v>60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'[1]22'!B14</f>
        <v>100</v>
      </c>
      <c r="C12" s="16">
        <f>'[1]22'!C14</f>
        <v>0</v>
      </c>
      <c r="D12" s="16">
        <f>'[1]22'!D14</f>
        <v>245</v>
      </c>
      <c r="E12" s="16">
        <f>'[1]22'!E14</f>
        <v>0</v>
      </c>
      <c r="F12" s="15">
        <f t="shared" si="6"/>
        <v>345</v>
      </c>
      <c r="G12" s="15">
        <f>'[1]22'!H14</f>
        <v>100</v>
      </c>
      <c r="H12" s="16">
        <f>'[1]22'!I14</f>
        <v>0</v>
      </c>
      <c r="I12" s="16">
        <f>'[1]22'!J14</f>
        <v>60</v>
      </c>
      <c r="J12" s="16">
        <f>'[1]22'!K14</f>
        <v>0</v>
      </c>
      <c r="K12" s="15">
        <f t="shared" si="4"/>
        <v>160</v>
      </c>
      <c r="L12" s="18">
        <f>frq!C12</f>
        <v>1</v>
      </c>
      <c r="M12" s="16">
        <f t="shared" si="0"/>
        <v>100</v>
      </c>
      <c r="N12" s="16">
        <f t="shared" si="1"/>
        <v>0</v>
      </c>
      <c r="O12" s="16">
        <f t="shared" si="2"/>
        <v>60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'[1]22'!B15</f>
        <v>100</v>
      </c>
      <c r="C13" s="16">
        <f>'[1]22'!C15</f>
        <v>0</v>
      </c>
      <c r="D13" s="16">
        <f>'[1]22'!D15</f>
        <v>245</v>
      </c>
      <c r="E13" s="16">
        <f>'[1]22'!E15</f>
        <v>0</v>
      </c>
      <c r="F13" s="15">
        <f t="shared" si="6"/>
        <v>345</v>
      </c>
      <c r="G13" s="15">
        <f>'[1]22'!H15</f>
        <v>100</v>
      </c>
      <c r="H13" s="16">
        <f>'[1]22'!I15</f>
        <v>0</v>
      </c>
      <c r="I13" s="16">
        <f>'[1]22'!J15</f>
        <v>60</v>
      </c>
      <c r="J13" s="16">
        <f>'[1]22'!K15</f>
        <v>0</v>
      </c>
      <c r="K13" s="15">
        <f t="shared" si="4"/>
        <v>160</v>
      </c>
      <c r="L13" s="18">
        <f>frq!C13</f>
        <v>1</v>
      </c>
      <c r="M13" s="16">
        <f t="shared" si="0"/>
        <v>100</v>
      </c>
      <c r="N13" s="16">
        <f t="shared" si="1"/>
        <v>0</v>
      </c>
      <c r="O13" s="16">
        <f t="shared" si="2"/>
        <v>60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'[1]22'!B16</f>
        <v>100</v>
      </c>
      <c r="C14" s="16">
        <f>'[1]22'!C16</f>
        <v>0</v>
      </c>
      <c r="D14" s="16">
        <f>'[1]22'!D16</f>
        <v>245</v>
      </c>
      <c r="E14" s="16">
        <f>'[1]22'!E16</f>
        <v>0</v>
      </c>
      <c r="F14" s="15">
        <f t="shared" si="6"/>
        <v>345</v>
      </c>
      <c r="G14" s="15">
        <f>'[1]22'!H16</f>
        <v>100</v>
      </c>
      <c r="H14" s="16">
        <f>'[1]22'!I16</f>
        <v>0</v>
      </c>
      <c r="I14" s="16">
        <f>'[1]22'!J16</f>
        <v>60</v>
      </c>
      <c r="J14" s="16">
        <f>'[1]22'!K16</f>
        <v>0</v>
      </c>
      <c r="K14" s="15">
        <f t="shared" si="4"/>
        <v>160</v>
      </c>
      <c r="L14" s="18">
        <f>frq!C14</f>
        <v>1</v>
      </c>
      <c r="M14" s="16">
        <f t="shared" si="0"/>
        <v>100</v>
      </c>
      <c r="N14" s="16">
        <f t="shared" si="1"/>
        <v>0</v>
      </c>
      <c r="O14" s="16">
        <f t="shared" si="2"/>
        <v>60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'[1]22'!B17</f>
        <v>100</v>
      </c>
      <c r="C15" s="16">
        <f>'[1]22'!C17</f>
        <v>0</v>
      </c>
      <c r="D15" s="16">
        <f>'[1]22'!D17</f>
        <v>245</v>
      </c>
      <c r="E15" s="16">
        <f>'[1]22'!E17</f>
        <v>0</v>
      </c>
      <c r="F15" s="15">
        <f t="shared" si="6"/>
        <v>345</v>
      </c>
      <c r="G15" s="15">
        <f>'[1]22'!H17</f>
        <v>100</v>
      </c>
      <c r="H15" s="16">
        <f>'[1]22'!I17</f>
        <v>0</v>
      </c>
      <c r="I15" s="16">
        <f>'[1]22'!J17</f>
        <v>62</v>
      </c>
      <c r="J15" s="16">
        <f>'[1]22'!K17</f>
        <v>0</v>
      </c>
      <c r="K15" s="15">
        <f t="shared" si="4"/>
        <v>162</v>
      </c>
      <c r="L15" s="18">
        <f>frq!C15</f>
        <v>1</v>
      </c>
      <c r="M15" s="16">
        <f t="shared" si="0"/>
        <v>100</v>
      </c>
      <c r="N15" s="16">
        <f t="shared" si="1"/>
        <v>0</v>
      </c>
      <c r="O15" s="16">
        <f t="shared" si="2"/>
        <v>62</v>
      </c>
      <c r="P15" s="16">
        <f t="shared" si="3"/>
        <v>0</v>
      </c>
      <c r="Q15" s="17">
        <f t="shared" si="5"/>
        <v>162</v>
      </c>
    </row>
    <row r="16" spans="1:18">
      <c r="A16" s="8" t="s">
        <v>58</v>
      </c>
      <c r="B16" s="15">
        <f>'[1]22'!B18</f>
        <v>100</v>
      </c>
      <c r="C16" s="16">
        <f>'[1]22'!C18</f>
        <v>0</v>
      </c>
      <c r="D16" s="16">
        <f>'[1]22'!D18</f>
        <v>245</v>
      </c>
      <c r="E16" s="16">
        <f>'[1]22'!E18</f>
        <v>0</v>
      </c>
      <c r="F16" s="15">
        <f t="shared" si="6"/>
        <v>345</v>
      </c>
      <c r="G16" s="15">
        <f>'[1]22'!H18</f>
        <v>100</v>
      </c>
      <c r="H16" s="16">
        <f>'[1]22'!I18</f>
        <v>0</v>
      </c>
      <c r="I16" s="16">
        <f>'[1]22'!J18</f>
        <v>58</v>
      </c>
      <c r="J16" s="16">
        <f>'[1]22'!K18</f>
        <v>0</v>
      </c>
      <c r="K16" s="15">
        <f t="shared" si="4"/>
        <v>158</v>
      </c>
      <c r="L16" s="18">
        <f>frq!C16</f>
        <v>1</v>
      </c>
      <c r="M16" s="16">
        <f t="shared" si="0"/>
        <v>100</v>
      </c>
      <c r="N16" s="16">
        <f t="shared" si="1"/>
        <v>0</v>
      </c>
      <c r="O16" s="16">
        <f t="shared" si="2"/>
        <v>58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'[1]22'!B19</f>
        <v>100</v>
      </c>
      <c r="C17" s="16">
        <f>'[1]22'!C19</f>
        <v>0</v>
      </c>
      <c r="D17" s="16">
        <f>'[1]22'!D19</f>
        <v>245</v>
      </c>
      <c r="E17" s="16">
        <f>'[1]22'!E19</f>
        <v>0</v>
      </c>
      <c r="F17" s="15">
        <f t="shared" si="6"/>
        <v>345</v>
      </c>
      <c r="G17" s="15">
        <f>'[1]22'!H19</f>
        <v>100</v>
      </c>
      <c r="H17" s="16">
        <f>'[1]22'!I19</f>
        <v>0</v>
      </c>
      <c r="I17" s="16">
        <f>'[1]22'!J19</f>
        <v>60</v>
      </c>
      <c r="J17" s="16">
        <f>'[1]22'!K19</f>
        <v>0</v>
      </c>
      <c r="K17" s="15">
        <f t="shared" si="4"/>
        <v>160</v>
      </c>
      <c r="L17" s="18">
        <f>frq!C17</f>
        <v>1</v>
      </c>
      <c r="M17" s="16">
        <f t="shared" si="0"/>
        <v>100</v>
      </c>
      <c r="N17" s="16">
        <f t="shared" si="1"/>
        <v>0</v>
      </c>
      <c r="O17" s="16">
        <f t="shared" si="2"/>
        <v>60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'[1]22'!B20</f>
        <v>100</v>
      </c>
      <c r="C18" s="16">
        <f>'[1]22'!C20</f>
        <v>0</v>
      </c>
      <c r="D18" s="16">
        <f>'[1]22'!D20</f>
        <v>245</v>
      </c>
      <c r="E18" s="16">
        <f>'[1]22'!E20</f>
        <v>0</v>
      </c>
      <c r="F18" s="15">
        <f t="shared" si="6"/>
        <v>345</v>
      </c>
      <c r="G18" s="15">
        <f>'[1]22'!H20</f>
        <v>100</v>
      </c>
      <c r="H18" s="16">
        <f>'[1]22'!I20</f>
        <v>0</v>
      </c>
      <c r="I18" s="16">
        <f>'[1]22'!J20</f>
        <v>60</v>
      </c>
      <c r="J18" s="16">
        <f>'[1]22'!K20</f>
        <v>0</v>
      </c>
      <c r="K18" s="15">
        <f t="shared" si="4"/>
        <v>160</v>
      </c>
      <c r="L18" s="18">
        <f>frq!C18</f>
        <v>1</v>
      </c>
      <c r="M18" s="16">
        <f t="shared" si="0"/>
        <v>100</v>
      </c>
      <c r="N18" s="16">
        <f t="shared" si="1"/>
        <v>0</v>
      </c>
      <c r="O18" s="16">
        <f t="shared" si="2"/>
        <v>60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'[1]22'!B21</f>
        <v>100</v>
      </c>
      <c r="C19" s="16">
        <f>'[1]22'!C21</f>
        <v>0</v>
      </c>
      <c r="D19" s="16">
        <f>'[1]22'!D21</f>
        <v>245</v>
      </c>
      <c r="E19" s="16">
        <f>'[1]22'!E21</f>
        <v>0</v>
      </c>
      <c r="F19" s="15">
        <f t="shared" si="6"/>
        <v>345</v>
      </c>
      <c r="G19" s="15">
        <f>'[1]22'!H21</f>
        <v>100</v>
      </c>
      <c r="H19" s="16">
        <f>'[1]22'!I21</f>
        <v>0</v>
      </c>
      <c r="I19" s="16">
        <f>'[1]22'!J21</f>
        <v>60</v>
      </c>
      <c r="J19" s="16">
        <f>'[1]22'!K21</f>
        <v>0</v>
      </c>
      <c r="K19" s="15">
        <f t="shared" si="4"/>
        <v>160</v>
      </c>
      <c r="L19" s="18">
        <f>frq!C19</f>
        <v>1</v>
      </c>
      <c r="M19" s="16">
        <f t="shared" si="0"/>
        <v>100</v>
      </c>
      <c r="N19" s="16">
        <f t="shared" si="1"/>
        <v>0</v>
      </c>
      <c r="O19" s="16">
        <f t="shared" si="2"/>
        <v>60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'[1]22'!B22</f>
        <v>100</v>
      </c>
      <c r="C20" s="16">
        <f>'[1]22'!C22</f>
        <v>0</v>
      </c>
      <c r="D20" s="16">
        <f>'[1]22'!D22</f>
        <v>245</v>
      </c>
      <c r="E20" s="16">
        <f>'[1]22'!E22</f>
        <v>0</v>
      </c>
      <c r="F20" s="15">
        <f t="shared" si="6"/>
        <v>345</v>
      </c>
      <c r="G20" s="15">
        <f>'[1]22'!H22</f>
        <v>100</v>
      </c>
      <c r="H20" s="16">
        <f>'[1]22'!I22</f>
        <v>0</v>
      </c>
      <c r="I20" s="16">
        <f>'[1]22'!J22</f>
        <v>60</v>
      </c>
      <c r="J20" s="16">
        <f>'[1]22'!K22</f>
        <v>0</v>
      </c>
      <c r="K20" s="15">
        <f t="shared" si="4"/>
        <v>160</v>
      </c>
      <c r="L20" s="18">
        <f>frq!C20</f>
        <v>1</v>
      </c>
      <c r="M20" s="16">
        <f t="shared" si="0"/>
        <v>100</v>
      </c>
      <c r="N20" s="16">
        <f t="shared" si="1"/>
        <v>0</v>
      </c>
      <c r="O20" s="16">
        <f t="shared" si="2"/>
        <v>60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'[1]22'!B23</f>
        <v>100</v>
      </c>
      <c r="C21" s="16">
        <f>'[1]22'!C23</f>
        <v>0</v>
      </c>
      <c r="D21" s="16">
        <f>'[1]22'!D23</f>
        <v>245</v>
      </c>
      <c r="E21" s="16">
        <f>'[1]22'!E23</f>
        <v>0</v>
      </c>
      <c r="F21" s="15">
        <f t="shared" si="6"/>
        <v>345</v>
      </c>
      <c r="G21" s="15">
        <f>'[1]22'!H23</f>
        <v>100</v>
      </c>
      <c r="H21" s="16">
        <f>'[1]22'!I23</f>
        <v>0</v>
      </c>
      <c r="I21" s="16">
        <f>'[1]22'!J23</f>
        <v>62</v>
      </c>
      <c r="J21" s="16">
        <f>'[1]22'!K23</f>
        <v>0</v>
      </c>
      <c r="K21" s="15">
        <f t="shared" si="4"/>
        <v>162</v>
      </c>
      <c r="L21" s="18">
        <f>frq!C21</f>
        <v>1</v>
      </c>
      <c r="M21" s="16">
        <f t="shared" si="0"/>
        <v>100</v>
      </c>
      <c r="N21" s="16">
        <f t="shared" si="1"/>
        <v>0</v>
      </c>
      <c r="O21" s="16">
        <f t="shared" si="2"/>
        <v>62</v>
      </c>
      <c r="P21" s="16">
        <f t="shared" si="3"/>
        <v>0</v>
      </c>
      <c r="Q21" s="17">
        <f t="shared" si="5"/>
        <v>162</v>
      </c>
    </row>
    <row r="22" spans="1:17">
      <c r="A22" s="8" t="s">
        <v>64</v>
      </c>
      <c r="B22" s="15">
        <f>'[1]22'!B24</f>
        <v>100</v>
      </c>
      <c r="C22" s="16">
        <f>'[1]22'!C24</f>
        <v>0</v>
      </c>
      <c r="D22" s="16">
        <f>'[1]22'!D24</f>
        <v>245</v>
      </c>
      <c r="E22" s="16">
        <f>'[1]22'!E24</f>
        <v>0</v>
      </c>
      <c r="F22" s="15">
        <f t="shared" si="6"/>
        <v>345</v>
      </c>
      <c r="G22" s="15">
        <f>'[1]22'!H24</f>
        <v>100</v>
      </c>
      <c r="H22" s="16">
        <f>'[1]22'!I24</f>
        <v>0</v>
      </c>
      <c r="I22" s="16">
        <f>'[1]22'!J24</f>
        <v>60</v>
      </c>
      <c r="J22" s="16">
        <f>'[1]22'!K24</f>
        <v>0</v>
      </c>
      <c r="K22" s="15">
        <f t="shared" si="4"/>
        <v>160</v>
      </c>
      <c r="L22" s="18">
        <f>frq!C22</f>
        <v>1</v>
      </c>
      <c r="M22" s="16">
        <f t="shared" si="0"/>
        <v>100</v>
      </c>
      <c r="N22" s="16">
        <f t="shared" si="1"/>
        <v>0</v>
      </c>
      <c r="O22" s="16">
        <f t="shared" si="2"/>
        <v>60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'[1]22'!B25</f>
        <v>100</v>
      </c>
      <c r="C23" s="16">
        <f>'[1]22'!C25</f>
        <v>0</v>
      </c>
      <c r="D23" s="16">
        <f>'[1]22'!D25</f>
        <v>245</v>
      </c>
      <c r="E23" s="16">
        <f>'[1]22'!E25</f>
        <v>0</v>
      </c>
      <c r="F23" s="15">
        <f t="shared" si="6"/>
        <v>345</v>
      </c>
      <c r="G23" s="15">
        <f>'[1]22'!H25</f>
        <v>100</v>
      </c>
      <c r="H23" s="16">
        <f>'[1]22'!I25</f>
        <v>0</v>
      </c>
      <c r="I23" s="16">
        <f>'[1]22'!J25</f>
        <v>62</v>
      </c>
      <c r="J23" s="16">
        <f>'[1]22'!K25</f>
        <v>0</v>
      </c>
      <c r="K23" s="15">
        <f t="shared" si="4"/>
        <v>162</v>
      </c>
      <c r="L23" s="18">
        <f>frq!C23</f>
        <v>1</v>
      </c>
      <c r="M23" s="16">
        <f t="shared" si="0"/>
        <v>100</v>
      </c>
      <c r="N23" s="16">
        <f t="shared" si="1"/>
        <v>0</v>
      </c>
      <c r="O23" s="16">
        <f t="shared" si="2"/>
        <v>62</v>
      </c>
      <c r="P23" s="16">
        <f t="shared" si="3"/>
        <v>0</v>
      </c>
      <c r="Q23" s="17">
        <f t="shared" si="5"/>
        <v>162</v>
      </c>
    </row>
    <row r="24" spans="1:17">
      <c r="A24" s="8" t="s">
        <v>66</v>
      </c>
      <c r="B24" s="15">
        <f>'[1]22'!B26</f>
        <v>100</v>
      </c>
      <c r="C24" s="16">
        <f>'[1]22'!C26</f>
        <v>0</v>
      </c>
      <c r="D24" s="16">
        <f>'[1]22'!D26</f>
        <v>245</v>
      </c>
      <c r="E24" s="16">
        <f>'[1]22'!E26</f>
        <v>0</v>
      </c>
      <c r="F24" s="15">
        <f t="shared" si="6"/>
        <v>345</v>
      </c>
      <c r="G24" s="15">
        <f>'[1]22'!H26</f>
        <v>100</v>
      </c>
      <c r="H24" s="16">
        <f>'[1]22'!I26</f>
        <v>0</v>
      </c>
      <c r="I24" s="16">
        <f>'[1]22'!J26</f>
        <v>62</v>
      </c>
      <c r="J24" s="16">
        <f>'[1]22'!K26</f>
        <v>0</v>
      </c>
      <c r="K24" s="15">
        <f t="shared" si="4"/>
        <v>162</v>
      </c>
      <c r="L24" s="18">
        <f>frq!C24</f>
        <v>1</v>
      </c>
      <c r="M24" s="16">
        <f t="shared" si="0"/>
        <v>100</v>
      </c>
      <c r="N24" s="16">
        <f t="shared" si="1"/>
        <v>0</v>
      </c>
      <c r="O24" s="16">
        <f t="shared" si="2"/>
        <v>62</v>
      </c>
      <c r="P24" s="16">
        <f t="shared" si="3"/>
        <v>0</v>
      </c>
      <c r="Q24" s="17">
        <f t="shared" si="5"/>
        <v>162</v>
      </c>
    </row>
    <row r="25" spans="1:17">
      <c r="A25" s="8" t="s">
        <v>67</v>
      </c>
      <c r="B25" s="15">
        <f>'[1]22'!B27</f>
        <v>100</v>
      </c>
      <c r="C25" s="16">
        <f>'[1]22'!C27</f>
        <v>0</v>
      </c>
      <c r="D25" s="16">
        <f>'[1]22'!D27</f>
        <v>245</v>
      </c>
      <c r="E25" s="16">
        <f>'[1]22'!E27</f>
        <v>0</v>
      </c>
      <c r="F25" s="15">
        <f t="shared" si="6"/>
        <v>345</v>
      </c>
      <c r="G25" s="15">
        <f>'[1]22'!H27</f>
        <v>100</v>
      </c>
      <c r="H25" s="16">
        <f>'[1]22'!I27</f>
        <v>0</v>
      </c>
      <c r="I25" s="16">
        <f>'[1]22'!J27</f>
        <v>62</v>
      </c>
      <c r="J25" s="16">
        <f>'[1]22'!K27</f>
        <v>0</v>
      </c>
      <c r="K25" s="15">
        <f t="shared" si="4"/>
        <v>162</v>
      </c>
      <c r="L25" s="18">
        <f>frq!C25</f>
        <v>1</v>
      </c>
      <c r="M25" s="16">
        <f t="shared" si="0"/>
        <v>100</v>
      </c>
      <c r="N25" s="16">
        <f t="shared" si="1"/>
        <v>0</v>
      </c>
      <c r="O25" s="16">
        <f t="shared" si="2"/>
        <v>62</v>
      </c>
      <c r="P25" s="16">
        <f t="shared" si="3"/>
        <v>0</v>
      </c>
      <c r="Q25" s="17">
        <f t="shared" si="5"/>
        <v>162</v>
      </c>
    </row>
    <row r="26" spans="1:17">
      <c r="A26" s="8" t="s">
        <v>68</v>
      </c>
      <c r="B26" s="15">
        <f>'[1]22'!B28</f>
        <v>100</v>
      </c>
      <c r="C26" s="16">
        <f>'[1]22'!C28</f>
        <v>0</v>
      </c>
      <c r="D26" s="16">
        <f>'[1]22'!D28</f>
        <v>245</v>
      </c>
      <c r="E26" s="16">
        <f>'[1]22'!E28</f>
        <v>0</v>
      </c>
      <c r="F26" s="15">
        <f t="shared" si="6"/>
        <v>345</v>
      </c>
      <c r="G26" s="15">
        <f>'[1]22'!H28</f>
        <v>100</v>
      </c>
      <c r="H26" s="16">
        <f>'[1]22'!I28</f>
        <v>0</v>
      </c>
      <c r="I26" s="16">
        <f>'[1]22'!J28</f>
        <v>62</v>
      </c>
      <c r="J26" s="16">
        <f>'[1]22'!K28</f>
        <v>0</v>
      </c>
      <c r="K26" s="15">
        <f t="shared" si="4"/>
        <v>162</v>
      </c>
      <c r="L26" s="18">
        <f>frq!C26</f>
        <v>1</v>
      </c>
      <c r="M26" s="16">
        <f t="shared" si="0"/>
        <v>100</v>
      </c>
      <c r="N26" s="16">
        <f t="shared" si="1"/>
        <v>0</v>
      </c>
      <c r="O26" s="16">
        <f t="shared" si="2"/>
        <v>62</v>
      </c>
      <c r="P26" s="16">
        <f t="shared" si="3"/>
        <v>0</v>
      </c>
      <c r="Q26" s="17">
        <f t="shared" si="5"/>
        <v>162</v>
      </c>
    </row>
    <row r="27" spans="1:17">
      <c r="A27" s="8" t="s">
        <v>69</v>
      </c>
      <c r="B27" s="15">
        <f>'[1]22'!B29</f>
        <v>100</v>
      </c>
      <c r="C27" s="16">
        <f>'[1]22'!C29</f>
        <v>0</v>
      </c>
      <c r="D27" s="16">
        <f>'[1]22'!D29</f>
        <v>245</v>
      </c>
      <c r="E27" s="16">
        <f>'[1]22'!E29</f>
        <v>0</v>
      </c>
      <c r="F27" s="15">
        <f t="shared" si="6"/>
        <v>345</v>
      </c>
      <c r="G27" s="15">
        <f>'[1]22'!H29</f>
        <v>100</v>
      </c>
      <c r="H27" s="16">
        <f>'[1]22'!I29</f>
        <v>0</v>
      </c>
      <c r="I27" s="16">
        <f>'[1]22'!J29</f>
        <v>60</v>
      </c>
      <c r="J27" s="16">
        <f>'[1]22'!K29</f>
        <v>0</v>
      </c>
      <c r="K27" s="15">
        <f t="shared" si="4"/>
        <v>160</v>
      </c>
      <c r="L27" s="18">
        <f>frq!C27</f>
        <v>1</v>
      </c>
      <c r="M27" s="16">
        <f t="shared" si="0"/>
        <v>100</v>
      </c>
      <c r="N27" s="16">
        <f t="shared" si="1"/>
        <v>0</v>
      </c>
      <c r="O27" s="16">
        <f t="shared" si="2"/>
        <v>60</v>
      </c>
      <c r="P27" s="16">
        <f t="shared" si="3"/>
        <v>0</v>
      </c>
      <c r="Q27" s="17">
        <f t="shared" si="5"/>
        <v>160</v>
      </c>
    </row>
    <row r="28" spans="1:17">
      <c r="A28" s="8" t="s">
        <v>70</v>
      </c>
      <c r="B28" s="15">
        <f>'[1]22'!B30</f>
        <v>100</v>
      </c>
      <c r="C28" s="16">
        <f>'[1]22'!C30</f>
        <v>0</v>
      </c>
      <c r="D28" s="16">
        <f>'[1]22'!D30</f>
        <v>245</v>
      </c>
      <c r="E28" s="16">
        <f>'[1]22'!E30</f>
        <v>0</v>
      </c>
      <c r="F28" s="15">
        <f t="shared" si="6"/>
        <v>345</v>
      </c>
      <c r="G28" s="15">
        <f>'[1]22'!H30</f>
        <v>100</v>
      </c>
      <c r="H28" s="16">
        <f>'[1]22'!I30</f>
        <v>0</v>
      </c>
      <c r="I28" s="16">
        <f>'[1]22'!J30</f>
        <v>62</v>
      </c>
      <c r="J28" s="16">
        <f>'[1]22'!K30</f>
        <v>0</v>
      </c>
      <c r="K28" s="15">
        <f t="shared" si="4"/>
        <v>162</v>
      </c>
      <c r="L28" s="18">
        <f>frq!C28</f>
        <v>1</v>
      </c>
      <c r="M28" s="16">
        <f t="shared" si="0"/>
        <v>100</v>
      </c>
      <c r="N28" s="16">
        <f t="shared" si="1"/>
        <v>0</v>
      </c>
      <c r="O28" s="16">
        <f t="shared" si="2"/>
        <v>62</v>
      </c>
      <c r="P28" s="16">
        <f t="shared" si="3"/>
        <v>0</v>
      </c>
      <c r="Q28" s="17">
        <f t="shared" si="5"/>
        <v>162</v>
      </c>
    </row>
    <row r="29" spans="1:17">
      <c r="A29" s="8" t="s">
        <v>71</v>
      </c>
      <c r="B29" s="15">
        <f>'[1]22'!B31</f>
        <v>100</v>
      </c>
      <c r="C29" s="16">
        <f>'[1]22'!C31</f>
        <v>0</v>
      </c>
      <c r="D29" s="16">
        <f>'[1]22'!D31</f>
        <v>245</v>
      </c>
      <c r="E29" s="16">
        <f>'[1]22'!E31</f>
        <v>0</v>
      </c>
      <c r="F29" s="15">
        <f t="shared" si="6"/>
        <v>345</v>
      </c>
      <c r="G29" s="15">
        <f>'[1]22'!H31</f>
        <v>100</v>
      </c>
      <c r="H29" s="16">
        <f>'[1]22'!I31</f>
        <v>0</v>
      </c>
      <c r="I29" s="16">
        <f>'[1]22'!J31</f>
        <v>60</v>
      </c>
      <c r="J29" s="16">
        <f>'[1]22'!K31</f>
        <v>0</v>
      </c>
      <c r="K29" s="15">
        <f t="shared" si="4"/>
        <v>160</v>
      </c>
      <c r="L29" s="18">
        <f>frq!C29</f>
        <v>1</v>
      </c>
      <c r="M29" s="16">
        <f t="shared" si="0"/>
        <v>100</v>
      </c>
      <c r="N29" s="16">
        <f t="shared" si="1"/>
        <v>0</v>
      </c>
      <c r="O29" s="16">
        <f t="shared" si="2"/>
        <v>60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'[1]22'!B32</f>
        <v>100</v>
      </c>
      <c r="C30" s="16">
        <f>'[1]22'!C32</f>
        <v>0</v>
      </c>
      <c r="D30" s="16">
        <f>'[1]22'!D32</f>
        <v>245</v>
      </c>
      <c r="E30" s="16">
        <f>'[1]22'!E32</f>
        <v>0</v>
      </c>
      <c r="F30" s="15">
        <f t="shared" si="6"/>
        <v>345</v>
      </c>
      <c r="G30" s="15">
        <f>'[1]22'!H32</f>
        <v>100</v>
      </c>
      <c r="H30" s="16">
        <f>'[1]22'!I32</f>
        <v>0</v>
      </c>
      <c r="I30" s="16">
        <f>'[1]22'!J32</f>
        <v>60</v>
      </c>
      <c r="J30" s="16">
        <f>'[1]22'!K32</f>
        <v>0</v>
      </c>
      <c r="K30" s="15">
        <f t="shared" si="4"/>
        <v>160</v>
      </c>
      <c r="L30" s="18">
        <f>frq!C30</f>
        <v>1</v>
      </c>
      <c r="M30" s="16">
        <f t="shared" si="0"/>
        <v>100</v>
      </c>
      <c r="N30" s="16">
        <f t="shared" si="1"/>
        <v>0</v>
      </c>
      <c r="O30" s="16">
        <f t="shared" si="2"/>
        <v>60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'[1]22'!B33</f>
        <v>100</v>
      </c>
      <c r="C31" s="16">
        <f>'[1]22'!C33</f>
        <v>0</v>
      </c>
      <c r="D31" s="16">
        <f>'[1]22'!D33</f>
        <v>245</v>
      </c>
      <c r="E31" s="16">
        <f>'[1]22'!E33</f>
        <v>0</v>
      </c>
      <c r="F31" s="15">
        <f t="shared" si="6"/>
        <v>345</v>
      </c>
      <c r="G31" s="15">
        <f>'[1]22'!H33</f>
        <v>100</v>
      </c>
      <c r="H31" s="16">
        <f>'[1]22'!I33</f>
        <v>0</v>
      </c>
      <c r="I31" s="16">
        <f>'[1]22'!J33</f>
        <v>60</v>
      </c>
      <c r="J31" s="16">
        <f>'[1]22'!K33</f>
        <v>0</v>
      </c>
      <c r="K31" s="15">
        <f t="shared" si="4"/>
        <v>160</v>
      </c>
      <c r="L31" s="18">
        <f>frq!C31</f>
        <v>1</v>
      </c>
      <c r="M31" s="16">
        <f t="shared" si="0"/>
        <v>100</v>
      </c>
      <c r="N31" s="16">
        <f t="shared" si="1"/>
        <v>0</v>
      </c>
      <c r="O31" s="16">
        <f t="shared" si="2"/>
        <v>60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'[1]22'!B34</f>
        <v>100</v>
      </c>
      <c r="C32" s="16">
        <f>'[1]22'!C34</f>
        <v>0</v>
      </c>
      <c r="D32" s="16">
        <f>'[1]22'!D34</f>
        <v>245</v>
      </c>
      <c r="E32" s="16">
        <f>'[1]22'!E34</f>
        <v>0</v>
      </c>
      <c r="F32" s="15">
        <f t="shared" si="6"/>
        <v>345</v>
      </c>
      <c r="G32" s="15">
        <f>'[1]22'!H34</f>
        <v>100</v>
      </c>
      <c r="H32" s="16">
        <f>'[1]22'!I34</f>
        <v>0</v>
      </c>
      <c r="I32" s="16">
        <f>'[1]22'!J34</f>
        <v>60</v>
      </c>
      <c r="J32" s="16">
        <f>'[1]22'!K34</f>
        <v>0</v>
      </c>
      <c r="K32" s="15">
        <f t="shared" si="4"/>
        <v>160</v>
      </c>
      <c r="L32" s="18">
        <f>frq!C32</f>
        <v>1</v>
      </c>
      <c r="M32" s="16">
        <f t="shared" si="0"/>
        <v>100</v>
      </c>
      <c r="N32" s="16">
        <f t="shared" si="1"/>
        <v>0</v>
      </c>
      <c r="O32" s="16">
        <f t="shared" si="2"/>
        <v>60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'[1]22'!B35</f>
        <v>100</v>
      </c>
      <c r="C33" s="16">
        <f>'[1]22'!C35</f>
        <v>0</v>
      </c>
      <c r="D33" s="16">
        <f>'[1]22'!D35</f>
        <v>245</v>
      </c>
      <c r="E33" s="16">
        <f>'[1]22'!E35</f>
        <v>0</v>
      </c>
      <c r="F33" s="15">
        <f t="shared" si="6"/>
        <v>345</v>
      </c>
      <c r="G33" s="15">
        <f>'[1]22'!H35</f>
        <v>100</v>
      </c>
      <c r="H33" s="16">
        <f>'[1]22'!I35</f>
        <v>0</v>
      </c>
      <c r="I33" s="16">
        <f>'[1]22'!J35</f>
        <v>62</v>
      </c>
      <c r="J33" s="16">
        <f>'[1]22'!K35</f>
        <v>0</v>
      </c>
      <c r="K33" s="15">
        <f t="shared" si="4"/>
        <v>162</v>
      </c>
      <c r="L33" s="18">
        <f>frq!C33</f>
        <v>1</v>
      </c>
      <c r="M33" s="16">
        <f t="shared" si="0"/>
        <v>100</v>
      </c>
      <c r="N33" s="16">
        <f t="shared" si="1"/>
        <v>0</v>
      </c>
      <c r="O33" s="16">
        <f t="shared" si="2"/>
        <v>62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'[1]22'!B36</f>
        <v>100</v>
      </c>
      <c r="C34" s="16">
        <f>'[1]22'!C36</f>
        <v>0</v>
      </c>
      <c r="D34" s="16">
        <f>'[1]22'!D36</f>
        <v>245</v>
      </c>
      <c r="E34" s="16">
        <f>'[1]22'!E36</f>
        <v>0</v>
      </c>
      <c r="F34" s="15">
        <f t="shared" si="6"/>
        <v>345</v>
      </c>
      <c r="G34" s="15">
        <f>'[1]22'!H36</f>
        <v>100</v>
      </c>
      <c r="H34" s="16">
        <f>'[1]22'!I36</f>
        <v>0</v>
      </c>
      <c r="I34" s="16">
        <f>'[1]22'!J36</f>
        <v>58</v>
      </c>
      <c r="J34" s="16">
        <f>'[1]22'!K36</f>
        <v>0</v>
      </c>
      <c r="K34" s="15">
        <f t="shared" si="4"/>
        <v>158</v>
      </c>
      <c r="L34" s="18">
        <f>frq!C34</f>
        <v>1</v>
      </c>
      <c r="M34" s="16">
        <f t="shared" si="0"/>
        <v>100</v>
      </c>
      <c r="N34" s="16">
        <f t="shared" si="1"/>
        <v>0</v>
      </c>
      <c r="O34" s="16">
        <f t="shared" si="2"/>
        <v>58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'[1]22'!B37</f>
        <v>100</v>
      </c>
      <c r="C35" s="16">
        <f>'[1]22'!C37</f>
        <v>0</v>
      </c>
      <c r="D35" s="16">
        <f>'[1]22'!D37</f>
        <v>240</v>
      </c>
      <c r="E35" s="16">
        <f>'[1]22'!E37</f>
        <v>0</v>
      </c>
      <c r="F35" s="15">
        <f t="shared" si="6"/>
        <v>340</v>
      </c>
      <c r="G35" s="15">
        <f>'[1]22'!H37</f>
        <v>100</v>
      </c>
      <c r="H35" s="16">
        <f>'[1]22'!I37</f>
        <v>0</v>
      </c>
      <c r="I35" s="16">
        <f>'[1]22'!J37</f>
        <v>60</v>
      </c>
      <c r="J35" s="16">
        <f>'[1]22'!K37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100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60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'[1]22'!B38</f>
        <v>100</v>
      </c>
      <c r="C36" s="16">
        <f>'[1]22'!C38</f>
        <v>0</v>
      </c>
      <c r="D36" s="16">
        <f>'[1]22'!D38</f>
        <v>240</v>
      </c>
      <c r="E36" s="16">
        <f>'[1]22'!E38</f>
        <v>0</v>
      </c>
      <c r="F36" s="15">
        <f t="shared" si="6"/>
        <v>340</v>
      </c>
      <c r="G36" s="15">
        <f>'[1]22'!H38</f>
        <v>100</v>
      </c>
      <c r="H36" s="16">
        <f>'[1]22'!I38</f>
        <v>0</v>
      </c>
      <c r="I36" s="16">
        <f>'[1]22'!J38</f>
        <v>60</v>
      </c>
      <c r="J36" s="16">
        <f>'[1]22'!K38</f>
        <v>0</v>
      </c>
      <c r="K36" s="15">
        <f t="shared" si="4"/>
        <v>160</v>
      </c>
      <c r="L36" s="18">
        <f>frq!C36</f>
        <v>1</v>
      </c>
      <c r="M36" s="16">
        <f t="shared" si="7"/>
        <v>100</v>
      </c>
      <c r="N36" s="16">
        <f t="shared" si="8"/>
        <v>0</v>
      </c>
      <c r="O36" s="16">
        <f t="shared" si="9"/>
        <v>60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'[1]22'!B39</f>
        <v>100</v>
      </c>
      <c r="C37" s="16">
        <f>'[1]22'!C39</f>
        <v>0</v>
      </c>
      <c r="D37" s="16">
        <f>'[1]22'!D39</f>
        <v>240</v>
      </c>
      <c r="E37" s="16">
        <f>'[1]22'!E39</f>
        <v>0</v>
      </c>
      <c r="F37" s="15">
        <f t="shared" si="6"/>
        <v>340</v>
      </c>
      <c r="G37" s="15">
        <f>'[1]22'!H39</f>
        <v>100</v>
      </c>
      <c r="H37" s="16">
        <f>'[1]22'!I39</f>
        <v>0</v>
      </c>
      <c r="I37" s="16">
        <f>'[1]22'!J39</f>
        <v>60</v>
      </c>
      <c r="J37" s="16">
        <f>'[1]22'!K39</f>
        <v>0</v>
      </c>
      <c r="K37" s="15">
        <f t="shared" si="4"/>
        <v>160</v>
      </c>
      <c r="L37" s="18">
        <f>frq!C37</f>
        <v>1</v>
      </c>
      <c r="M37" s="16">
        <f t="shared" si="7"/>
        <v>100</v>
      </c>
      <c r="N37" s="16">
        <f t="shared" si="8"/>
        <v>0</v>
      </c>
      <c r="O37" s="16">
        <f t="shared" si="9"/>
        <v>60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'[1]22'!B40</f>
        <v>100</v>
      </c>
      <c r="C38" s="16">
        <f>'[1]22'!C40</f>
        <v>0</v>
      </c>
      <c r="D38" s="16">
        <f>'[1]22'!D40</f>
        <v>240</v>
      </c>
      <c r="E38" s="16">
        <f>'[1]22'!E40</f>
        <v>0</v>
      </c>
      <c r="F38" s="15">
        <f t="shared" si="6"/>
        <v>340</v>
      </c>
      <c r="G38" s="15">
        <f>'[1]22'!H40</f>
        <v>100</v>
      </c>
      <c r="H38" s="16">
        <f>'[1]22'!I40</f>
        <v>0</v>
      </c>
      <c r="I38" s="16">
        <f>'[1]22'!J40</f>
        <v>60</v>
      </c>
      <c r="J38" s="16">
        <f>'[1]22'!K40</f>
        <v>0</v>
      </c>
      <c r="K38" s="15">
        <f t="shared" si="4"/>
        <v>160</v>
      </c>
      <c r="L38" s="18">
        <f>frq!C38</f>
        <v>1</v>
      </c>
      <c r="M38" s="16">
        <f t="shared" si="7"/>
        <v>100</v>
      </c>
      <c r="N38" s="16">
        <f t="shared" si="8"/>
        <v>0</v>
      </c>
      <c r="O38" s="16">
        <f t="shared" si="9"/>
        <v>60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'[1]22'!B41</f>
        <v>100</v>
      </c>
      <c r="C39" s="16">
        <f>'[1]22'!C41</f>
        <v>0</v>
      </c>
      <c r="D39" s="16">
        <f>'[1]22'!D41</f>
        <v>240</v>
      </c>
      <c r="E39" s="16">
        <f>'[1]22'!E41</f>
        <v>0</v>
      </c>
      <c r="F39" s="15">
        <f t="shared" si="6"/>
        <v>340</v>
      </c>
      <c r="G39" s="15">
        <f>'[1]22'!H41</f>
        <v>100</v>
      </c>
      <c r="H39" s="16">
        <f>'[1]22'!I41</f>
        <v>0</v>
      </c>
      <c r="I39" s="16">
        <f>'[1]22'!J41</f>
        <v>62</v>
      </c>
      <c r="J39" s="16">
        <f>'[1]22'!K41</f>
        <v>0</v>
      </c>
      <c r="K39" s="15">
        <f t="shared" si="4"/>
        <v>162</v>
      </c>
      <c r="L39" s="18">
        <f>frq!C39</f>
        <v>1</v>
      </c>
      <c r="M39" s="16">
        <f t="shared" si="7"/>
        <v>100</v>
      </c>
      <c r="N39" s="16">
        <f t="shared" si="8"/>
        <v>0</v>
      </c>
      <c r="O39" s="16">
        <f t="shared" si="9"/>
        <v>62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'[1]22'!B42</f>
        <v>100</v>
      </c>
      <c r="C40" s="16">
        <f>'[1]22'!C42</f>
        <v>0</v>
      </c>
      <c r="D40" s="16">
        <f>'[1]22'!D42</f>
        <v>240</v>
      </c>
      <c r="E40" s="16">
        <f>'[1]22'!E42</f>
        <v>0</v>
      </c>
      <c r="F40" s="15">
        <f t="shared" si="6"/>
        <v>340</v>
      </c>
      <c r="G40" s="15">
        <f>'[1]22'!H42</f>
        <v>100</v>
      </c>
      <c r="H40" s="16">
        <f>'[1]22'!I42</f>
        <v>0</v>
      </c>
      <c r="I40" s="16">
        <f>'[1]22'!J42</f>
        <v>58</v>
      </c>
      <c r="J40" s="16">
        <f>'[1]22'!K42</f>
        <v>0</v>
      </c>
      <c r="K40" s="15">
        <f t="shared" si="4"/>
        <v>158</v>
      </c>
      <c r="L40" s="18">
        <f>frq!C40</f>
        <v>1</v>
      </c>
      <c r="M40" s="16">
        <f t="shared" si="7"/>
        <v>100</v>
      </c>
      <c r="N40" s="16">
        <f t="shared" si="8"/>
        <v>0</v>
      </c>
      <c r="O40" s="16">
        <f t="shared" si="9"/>
        <v>58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'[1]22'!B43</f>
        <v>100</v>
      </c>
      <c r="C41" s="16">
        <f>'[1]22'!C43</f>
        <v>0</v>
      </c>
      <c r="D41" s="16">
        <f>'[1]22'!D43</f>
        <v>240</v>
      </c>
      <c r="E41" s="16">
        <f>'[1]22'!E43</f>
        <v>0</v>
      </c>
      <c r="F41" s="15">
        <f t="shared" si="6"/>
        <v>340</v>
      </c>
      <c r="G41" s="15">
        <f>'[1]22'!H43</f>
        <v>100</v>
      </c>
      <c r="H41" s="16">
        <f>'[1]22'!I43</f>
        <v>0</v>
      </c>
      <c r="I41" s="16">
        <f>'[1]22'!J43</f>
        <v>60</v>
      </c>
      <c r="J41" s="16">
        <f>'[1]22'!K43</f>
        <v>0</v>
      </c>
      <c r="K41" s="15">
        <f t="shared" si="4"/>
        <v>160</v>
      </c>
      <c r="L41" s="18">
        <f>frq!C41</f>
        <v>1</v>
      </c>
      <c r="M41" s="16">
        <f t="shared" si="7"/>
        <v>100</v>
      </c>
      <c r="N41" s="16">
        <f t="shared" si="8"/>
        <v>0</v>
      </c>
      <c r="O41" s="16">
        <f t="shared" si="9"/>
        <v>60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'[1]22'!B44</f>
        <v>100</v>
      </c>
      <c r="C42" s="16">
        <f>'[1]22'!C44</f>
        <v>0</v>
      </c>
      <c r="D42" s="16">
        <f>'[1]22'!D44</f>
        <v>240</v>
      </c>
      <c r="E42" s="16">
        <f>'[1]22'!E44</f>
        <v>0</v>
      </c>
      <c r="F42" s="15">
        <f t="shared" si="6"/>
        <v>340</v>
      </c>
      <c r="G42" s="15">
        <f>'[1]22'!H44</f>
        <v>100</v>
      </c>
      <c r="H42" s="16">
        <f>'[1]22'!I44</f>
        <v>0</v>
      </c>
      <c r="I42" s="16">
        <f>'[1]22'!J44</f>
        <v>60</v>
      </c>
      <c r="J42" s="16">
        <f>'[1]22'!K44</f>
        <v>0</v>
      </c>
      <c r="K42" s="15">
        <f t="shared" si="4"/>
        <v>160</v>
      </c>
      <c r="L42" s="18">
        <f>frq!C42</f>
        <v>1</v>
      </c>
      <c r="M42" s="16">
        <f t="shared" si="7"/>
        <v>100</v>
      </c>
      <c r="N42" s="16">
        <f t="shared" si="8"/>
        <v>0</v>
      </c>
      <c r="O42" s="16">
        <f t="shared" si="9"/>
        <v>60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'[1]22'!B45</f>
        <v>100</v>
      </c>
      <c r="C43" s="16">
        <f>'[1]22'!C45</f>
        <v>0</v>
      </c>
      <c r="D43" s="16">
        <f>'[1]22'!D45</f>
        <v>235</v>
      </c>
      <c r="E43" s="16">
        <f>'[1]22'!E45</f>
        <v>0</v>
      </c>
      <c r="F43" s="15">
        <f t="shared" si="6"/>
        <v>335</v>
      </c>
      <c r="G43" s="15">
        <f>'[1]22'!H45</f>
        <v>100</v>
      </c>
      <c r="H43" s="16">
        <f>'[1]22'!I45</f>
        <v>0</v>
      </c>
      <c r="I43" s="16">
        <f>'[1]22'!J45</f>
        <v>60</v>
      </c>
      <c r="J43" s="16">
        <f>'[1]22'!K45</f>
        <v>0</v>
      </c>
      <c r="K43" s="15">
        <f t="shared" si="4"/>
        <v>160</v>
      </c>
      <c r="L43" s="18">
        <f>frq!C43</f>
        <v>1</v>
      </c>
      <c r="M43" s="16">
        <f t="shared" si="7"/>
        <v>100</v>
      </c>
      <c r="N43" s="16">
        <f t="shared" si="8"/>
        <v>0</v>
      </c>
      <c r="O43" s="16">
        <f t="shared" si="9"/>
        <v>60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'[1]22'!B46</f>
        <v>100</v>
      </c>
      <c r="C44" s="16">
        <f>'[1]22'!C46</f>
        <v>0</v>
      </c>
      <c r="D44" s="16">
        <f>'[1]22'!D46</f>
        <v>235</v>
      </c>
      <c r="E44" s="16">
        <f>'[1]22'!E46</f>
        <v>0</v>
      </c>
      <c r="F44" s="15">
        <f t="shared" si="6"/>
        <v>335</v>
      </c>
      <c r="G44" s="15">
        <f>'[1]22'!H46</f>
        <v>100</v>
      </c>
      <c r="H44" s="16">
        <f>'[1]22'!I46</f>
        <v>0</v>
      </c>
      <c r="I44" s="16">
        <f>'[1]22'!J46</f>
        <v>60</v>
      </c>
      <c r="J44" s="16">
        <f>'[1]22'!K46</f>
        <v>0</v>
      </c>
      <c r="K44" s="15">
        <f t="shared" si="4"/>
        <v>160</v>
      </c>
      <c r="L44" s="18">
        <f>frq!C44</f>
        <v>1</v>
      </c>
      <c r="M44" s="16">
        <f t="shared" si="7"/>
        <v>100</v>
      </c>
      <c r="N44" s="16">
        <f t="shared" si="8"/>
        <v>0</v>
      </c>
      <c r="O44" s="16">
        <f t="shared" si="9"/>
        <v>60</v>
      </c>
      <c r="P44" s="16">
        <f t="shared" si="10"/>
        <v>0</v>
      </c>
      <c r="Q44" s="17">
        <f t="shared" si="5"/>
        <v>160</v>
      </c>
    </row>
    <row r="45" spans="1:17">
      <c r="A45" s="8" t="s">
        <v>87</v>
      </c>
      <c r="B45" s="15">
        <f>'[1]22'!B47</f>
        <v>100</v>
      </c>
      <c r="C45" s="16">
        <f>'[1]22'!C47</f>
        <v>0</v>
      </c>
      <c r="D45" s="16">
        <f>'[1]22'!D47</f>
        <v>235</v>
      </c>
      <c r="E45" s="16">
        <f>'[1]22'!E47</f>
        <v>0</v>
      </c>
      <c r="F45" s="15">
        <f t="shared" si="6"/>
        <v>335</v>
      </c>
      <c r="G45" s="15">
        <f>'[1]22'!H47</f>
        <v>100</v>
      </c>
      <c r="H45" s="16">
        <f>'[1]22'!I47</f>
        <v>0</v>
      </c>
      <c r="I45" s="16">
        <f>'[1]22'!J47</f>
        <v>62</v>
      </c>
      <c r="J45" s="16">
        <f>'[1]22'!K47</f>
        <v>0</v>
      </c>
      <c r="K45" s="15">
        <f t="shared" si="4"/>
        <v>162</v>
      </c>
      <c r="L45" s="18">
        <f>frq!C45</f>
        <v>1</v>
      </c>
      <c r="M45" s="16">
        <f t="shared" si="7"/>
        <v>100</v>
      </c>
      <c r="N45" s="16">
        <f t="shared" si="8"/>
        <v>0</v>
      </c>
      <c r="O45" s="16">
        <f t="shared" si="9"/>
        <v>62</v>
      </c>
      <c r="P45" s="16">
        <f t="shared" si="10"/>
        <v>0</v>
      </c>
      <c r="Q45" s="17">
        <f t="shared" si="5"/>
        <v>162</v>
      </c>
    </row>
    <row r="46" spans="1:17">
      <c r="A46" s="8" t="s">
        <v>88</v>
      </c>
      <c r="B46" s="15">
        <f>'[1]22'!B48</f>
        <v>100</v>
      </c>
      <c r="C46" s="16">
        <f>'[1]22'!C48</f>
        <v>0</v>
      </c>
      <c r="D46" s="16">
        <f>'[1]22'!D48</f>
        <v>235</v>
      </c>
      <c r="E46" s="16">
        <f>'[1]22'!E48</f>
        <v>0</v>
      </c>
      <c r="F46" s="15">
        <f t="shared" si="6"/>
        <v>335</v>
      </c>
      <c r="G46" s="15">
        <f>'[1]22'!H48</f>
        <v>100</v>
      </c>
      <c r="H46" s="16">
        <f>'[1]22'!I48</f>
        <v>0</v>
      </c>
      <c r="I46" s="16">
        <f>'[1]22'!J48</f>
        <v>58</v>
      </c>
      <c r="J46" s="16">
        <f>'[1]22'!K48</f>
        <v>0</v>
      </c>
      <c r="K46" s="15">
        <f t="shared" si="4"/>
        <v>158</v>
      </c>
      <c r="L46" s="18">
        <f>frq!C46</f>
        <v>1</v>
      </c>
      <c r="M46" s="16">
        <f t="shared" si="7"/>
        <v>100</v>
      </c>
      <c r="N46" s="16">
        <f t="shared" si="8"/>
        <v>0</v>
      </c>
      <c r="O46" s="16">
        <f t="shared" si="9"/>
        <v>58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'[1]22'!B49</f>
        <v>100</v>
      </c>
      <c r="C47" s="16">
        <f>'[1]22'!C49</f>
        <v>0</v>
      </c>
      <c r="D47" s="16">
        <f>'[1]22'!D49</f>
        <v>235</v>
      </c>
      <c r="E47" s="16">
        <f>'[1]22'!E49</f>
        <v>0</v>
      </c>
      <c r="F47" s="15">
        <f t="shared" si="6"/>
        <v>335</v>
      </c>
      <c r="G47" s="15">
        <f>'[1]22'!H49</f>
        <v>100</v>
      </c>
      <c r="H47" s="16">
        <f>'[1]22'!I49</f>
        <v>0</v>
      </c>
      <c r="I47" s="16">
        <f>'[1]22'!J49</f>
        <v>60</v>
      </c>
      <c r="J47" s="16">
        <f>'[1]22'!K49</f>
        <v>0</v>
      </c>
      <c r="K47" s="15">
        <f t="shared" si="4"/>
        <v>160</v>
      </c>
      <c r="L47" s="18">
        <f>frq!C47</f>
        <v>1</v>
      </c>
      <c r="M47" s="16">
        <f t="shared" si="7"/>
        <v>100</v>
      </c>
      <c r="N47" s="16">
        <f t="shared" si="8"/>
        <v>0</v>
      </c>
      <c r="O47" s="16">
        <f t="shared" si="9"/>
        <v>60</v>
      </c>
      <c r="P47" s="16">
        <f t="shared" si="10"/>
        <v>0</v>
      </c>
      <c r="Q47" s="17">
        <f t="shared" si="5"/>
        <v>160</v>
      </c>
    </row>
    <row r="48" spans="1:17">
      <c r="A48" s="8" t="s">
        <v>90</v>
      </c>
      <c r="B48" s="15">
        <f>'[1]22'!B50</f>
        <v>100</v>
      </c>
      <c r="C48" s="16">
        <f>'[1]22'!C50</f>
        <v>60</v>
      </c>
      <c r="D48" s="16">
        <f>'[1]22'!D50</f>
        <v>235</v>
      </c>
      <c r="E48" s="16">
        <f>'[1]22'!E50</f>
        <v>0</v>
      </c>
      <c r="F48" s="15">
        <f t="shared" si="6"/>
        <v>395</v>
      </c>
      <c r="G48" s="15">
        <f>'[1]22'!H50</f>
        <v>100</v>
      </c>
      <c r="H48" s="16">
        <f>'[1]22'!I50</f>
        <v>0</v>
      </c>
      <c r="I48" s="16">
        <f>'[1]22'!J50</f>
        <v>60</v>
      </c>
      <c r="J48" s="16">
        <f>'[1]22'!K50</f>
        <v>0</v>
      </c>
      <c r="K48" s="15">
        <f t="shared" si="4"/>
        <v>160</v>
      </c>
      <c r="L48" s="18">
        <f>frq!C48</f>
        <v>1</v>
      </c>
      <c r="M48" s="16">
        <f t="shared" si="7"/>
        <v>100</v>
      </c>
      <c r="N48" s="16">
        <f t="shared" si="8"/>
        <v>0</v>
      </c>
      <c r="O48" s="16">
        <f t="shared" si="9"/>
        <v>60</v>
      </c>
      <c r="P48" s="16">
        <f t="shared" si="10"/>
        <v>0</v>
      </c>
      <c r="Q48" s="17">
        <f t="shared" si="5"/>
        <v>160</v>
      </c>
    </row>
    <row r="49" spans="1:17">
      <c r="A49" s="8" t="s">
        <v>91</v>
      </c>
      <c r="B49" s="15">
        <f>'[1]22'!B51</f>
        <v>100</v>
      </c>
      <c r="C49" s="16">
        <f>'[1]22'!C51</f>
        <v>0</v>
      </c>
      <c r="D49" s="16">
        <f>'[1]22'!D51</f>
        <v>235</v>
      </c>
      <c r="E49" s="16">
        <f>'[1]22'!E51</f>
        <v>0</v>
      </c>
      <c r="F49" s="15">
        <f t="shared" si="6"/>
        <v>335</v>
      </c>
      <c r="G49" s="15">
        <f>'[1]22'!H51</f>
        <v>100</v>
      </c>
      <c r="H49" s="16">
        <f>'[1]22'!I51</f>
        <v>0</v>
      </c>
      <c r="I49" s="16">
        <f>'[1]22'!J51</f>
        <v>60</v>
      </c>
      <c r="J49" s="16">
        <f>'[1]22'!K51</f>
        <v>0</v>
      </c>
      <c r="K49" s="15">
        <f t="shared" si="4"/>
        <v>160</v>
      </c>
      <c r="L49" s="18">
        <f>frq!C49</f>
        <v>1</v>
      </c>
      <c r="M49" s="16">
        <f t="shared" si="7"/>
        <v>100</v>
      </c>
      <c r="N49" s="16">
        <f t="shared" si="8"/>
        <v>0</v>
      </c>
      <c r="O49" s="16">
        <f t="shared" si="9"/>
        <v>60</v>
      </c>
      <c r="P49" s="16">
        <f t="shared" si="10"/>
        <v>0</v>
      </c>
      <c r="Q49" s="17">
        <f t="shared" si="5"/>
        <v>160</v>
      </c>
    </row>
    <row r="50" spans="1:17">
      <c r="A50" s="8" t="s">
        <v>92</v>
      </c>
      <c r="B50" s="15">
        <f>'[1]22'!B52</f>
        <v>100</v>
      </c>
      <c r="C50" s="16">
        <f>'[1]22'!C52</f>
        <v>0</v>
      </c>
      <c r="D50" s="16">
        <f>'[1]22'!D52</f>
        <v>235</v>
      </c>
      <c r="E50" s="16">
        <f>'[1]22'!E52</f>
        <v>0</v>
      </c>
      <c r="F50" s="15">
        <f t="shared" si="6"/>
        <v>335</v>
      </c>
      <c r="G50" s="15">
        <f>'[1]22'!H52</f>
        <v>100</v>
      </c>
      <c r="H50" s="16">
        <f>'[1]22'!I52</f>
        <v>0</v>
      </c>
      <c r="I50" s="16">
        <f>'[1]22'!J52</f>
        <v>60</v>
      </c>
      <c r="J50" s="16">
        <f>'[1]22'!K52</f>
        <v>0</v>
      </c>
      <c r="K50" s="15">
        <f t="shared" si="4"/>
        <v>160</v>
      </c>
      <c r="L50" s="18">
        <f>frq!C50</f>
        <v>1</v>
      </c>
      <c r="M50" s="16">
        <f t="shared" si="7"/>
        <v>100</v>
      </c>
      <c r="N50" s="16">
        <f t="shared" si="8"/>
        <v>0</v>
      </c>
      <c r="O50" s="16">
        <f t="shared" si="9"/>
        <v>60</v>
      </c>
      <c r="P50" s="16">
        <f t="shared" si="10"/>
        <v>0</v>
      </c>
      <c r="Q50" s="17">
        <f t="shared" si="5"/>
        <v>160</v>
      </c>
    </row>
    <row r="51" spans="1:17">
      <c r="A51" s="8" t="s">
        <v>93</v>
      </c>
      <c r="B51" s="15">
        <f>'[1]22'!B53</f>
        <v>100</v>
      </c>
      <c r="C51" s="16">
        <f>'[1]22'!C53</f>
        <v>0</v>
      </c>
      <c r="D51" s="16">
        <f>'[1]22'!D53</f>
        <v>230</v>
      </c>
      <c r="E51" s="16">
        <f>'[1]22'!E53</f>
        <v>0</v>
      </c>
      <c r="F51" s="15">
        <f t="shared" si="6"/>
        <v>330</v>
      </c>
      <c r="G51" s="15">
        <f>'[1]22'!H53</f>
        <v>100</v>
      </c>
      <c r="H51" s="16">
        <f>'[1]22'!I53</f>
        <v>0</v>
      </c>
      <c r="I51" s="16">
        <f>'[1]22'!J53</f>
        <v>62</v>
      </c>
      <c r="J51" s="16">
        <f>'[1]22'!K53</f>
        <v>0</v>
      </c>
      <c r="K51" s="15">
        <f t="shared" si="4"/>
        <v>162</v>
      </c>
      <c r="L51" s="18">
        <f>frq!C51</f>
        <v>1</v>
      </c>
      <c r="M51" s="16">
        <f t="shared" si="7"/>
        <v>100</v>
      </c>
      <c r="N51" s="16">
        <f t="shared" si="8"/>
        <v>0</v>
      </c>
      <c r="O51" s="16">
        <f t="shared" si="9"/>
        <v>62</v>
      </c>
      <c r="P51" s="16">
        <f t="shared" si="10"/>
        <v>0</v>
      </c>
      <c r="Q51" s="17">
        <f t="shared" si="5"/>
        <v>162</v>
      </c>
    </row>
    <row r="52" spans="1:17">
      <c r="A52" s="8" t="s">
        <v>94</v>
      </c>
      <c r="B52" s="15">
        <f>'[1]22'!B54</f>
        <v>100</v>
      </c>
      <c r="C52" s="16">
        <f>'[1]22'!C54</f>
        <v>0</v>
      </c>
      <c r="D52" s="16">
        <f>'[1]22'!D54</f>
        <v>230</v>
      </c>
      <c r="E52" s="16">
        <f>'[1]22'!E54</f>
        <v>0</v>
      </c>
      <c r="F52" s="15">
        <f t="shared" si="6"/>
        <v>330</v>
      </c>
      <c r="G52" s="15">
        <f>'[1]22'!H54</f>
        <v>100</v>
      </c>
      <c r="H52" s="16">
        <f>'[1]22'!I54</f>
        <v>0</v>
      </c>
      <c r="I52" s="16">
        <f>'[1]22'!J54</f>
        <v>56</v>
      </c>
      <c r="J52" s="16">
        <f>'[1]22'!K54</f>
        <v>0</v>
      </c>
      <c r="K52" s="15">
        <f t="shared" si="4"/>
        <v>156</v>
      </c>
      <c r="L52" s="18">
        <f>frq!C52</f>
        <v>1</v>
      </c>
      <c r="M52" s="16">
        <f t="shared" si="7"/>
        <v>100</v>
      </c>
      <c r="N52" s="16">
        <f t="shared" si="8"/>
        <v>0</v>
      </c>
      <c r="O52" s="16">
        <f t="shared" si="9"/>
        <v>56</v>
      </c>
      <c r="P52" s="16">
        <f t="shared" si="10"/>
        <v>0</v>
      </c>
      <c r="Q52" s="17">
        <f t="shared" si="5"/>
        <v>156</v>
      </c>
    </row>
    <row r="53" spans="1:17">
      <c r="A53" s="8" t="s">
        <v>95</v>
      </c>
      <c r="B53" s="15">
        <f>'[1]22'!B55</f>
        <v>100</v>
      </c>
      <c r="C53" s="16">
        <f>'[1]22'!C55</f>
        <v>0</v>
      </c>
      <c r="D53" s="16">
        <f>'[1]22'!D55</f>
        <v>230</v>
      </c>
      <c r="E53" s="16">
        <f>'[1]22'!E55</f>
        <v>0</v>
      </c>
      <c r="F53" s="15">
        <f t="shared" si="6"/>
        <v>330</v>
      </c>
      <c r="G53" s="15">
        <f>'[1]22'!H55</f>
        <v>100</v>
      </c>
      <c r="H53" s="16">
        <f>'[1]22'!I55</f>
        <v>0</v>
      </c>
      <c r="I53" s="16">
        <f>'[1]22'!J55</f>
        <v>60</v>
      </c>
      <c r="J53" s="16">
        <f>'[1]22'!K55</f>
        <v>0</v>
      </c>
      <c r="K53" s="15">
        <f t="shared" si="4"/>
        <v>160</v>
      </c>
      <c r="L53" s="18">
        <f>frq!C53</f>
        <v>1</v>
      </c>
      <c r="M53" s="16">
        <f t="shared" si="7"/>
        <v>100</v>
      </c>
      <c r="N53" s="16">
        <f t="shared" si="8"/>
        <v>0</v>
      </c>
      <c r="O53" s="16">
        <f t="shared" si="9"/>
        <v>60</v>
      </c>
      <c r="P53" s="16">
        <f t="shared" si="10"/>
        <v>0</v>
      </c>
      <c r="Q53" s="17">
        <f t="shared" si="5"/>
        <v>160</v>
      </c>
    </row>
    <row r="54" spans="1:17">
      <c r="A54" s="8" t="s">
        <v>96</v>
      </c>
      <c r="B54" s="15">
        <f>'[1]22'!B56</f>
        <v>100</v>
      </c>
      <c r="C54" s="16">
        <f>'[1]22'!C56</f>
        <v>0</v>
      </c>
      <c r="D54" s="16">
        <f>'[1]22'!D56</f>
        <v>230</v>
      </c>
      <c r="E54" s="16">
        <f>'[1]22'!E56</f>
        <v>0</v>
      </c>
      <c r="F54" s="15">
        <f t="shared" si="6"/>
        <v>330</v>
      </c>
      <c r="G54" s="15">
        <f>'[1]22'!H56</f>
        <v>100</v>
      </c>
      <c r="H54" s="16">
        <f>'[1]22'!I56</f>
        <v>0</v>
      </c>
      <c r="I54" s="16">
        <f>'[1]22'!J56</f>
        <v>60</v>
      </c>
      <c r="J54" s="16">
        <f>'[1]22'!K56</f>
        <v>0</v>
      </c>
      <c r="K54" s="15">
        <f t="shared" si="4"/>
        <v>160</v>
      </c>
      <c r="L54" s="18">
        <f>frq!C54</f>
        <v>1</v>
      </c>
      <c r="M54" s="16">
        <f t="shared" si="7"/>
        <v>100</v>
      </c>
      <c r="N54" s="16">
        <f t="shared" si="8"/>
        <v>0</v>
      </c>
      <c r="O54" s="16">
        <f t="shared" si="9"/>
        <v>60</v>
      </c>
      <c r="P54" s="16">
        <f t="shared" si="10"/>
        <v>0</v>
      </c>
      <c r="Q54" s="17">
        <f t="shared" si="5"/>
        <v>160</v>
      </c>
    </row>
    <row r="55" spans="1:17">
      <c r="A55" s="8" t="s">
        <v>97</v>
      </c>
      <c r="B55" s="15">
        <f>'[1]22'!B57</f>
        <v>100</v>
      </c>
      <c r="C55" s="16">
        <f>'[1]22'!C57</f>
        <v>0</v>
      </c>
      <c r="D55" s="16">
        <f>'[1]22'!D57</f>
        <v>230</v>
      </c>
      <c r="E55" s="16">
        <f>'[1]22'!E57</f>
        <v>0</v>
      </c>
      <c r="F55" s="15">
        <f t="shared" si="6"/>
        <v>330</v>
      </c>
      <c r="G55" s="15">
        <f>'[1]22'!H57</f>
        <v>100</v>
      </c>
      <c r="H55" s="16">
        <f>'[1]22'!I57</f>
        <v>0</v>
      </c>
      <c r="I55" s="16">
        <f>'[1]22'!J57</f>
        <v>57</v>
      </c>
      <c r="J55" s="16">
        <f>'[1]22'!K57</f>
        <v>0</v>
      </c>
      <c r="K55" s="15">
        <f t="shared" si="4"/>
        <v>157</v>
      </c>
      <c r="L55" s="18">
        <f>frq!C55</f>
        <v>1</v>
      </c>
      <c r="M55" s="16">
        <f t="shared" si="7"/>
        <v>100</v>
      </c>
      <c r="N55" s="16">
        <f t="shared" si="8"/>
        <v>0</v>
      </c>
      <c r="O55" s="16">
        <f t="shared" si="9"/>
        <v>57</v>
      </c>
      <c r="P55" s="16">
        <f t="shared" si="10"/>
        <v>0</v>
      </c>
      <c r="Q55" s="17">
        <f t="shared" si="5"/>
        <v>157</v>
      </c>
    </row>
    <row r="56" spans="1:17">
      <c r="A56" s="8" t="s">
        <v>98</v>
      </c>
      <c r="B56" s="15">
        <f>'[1]22'!B58</f>
        <v>100</v>
      </c>
      <c r="C56" s="16">
        <f>'[1]22'!C58</f>
        <v>0</v>
      </c>
      <c r="D56" s="16">
        <f>'[1]22'!D58</f>
        <v>230</v>
      </c>
      <c r="E56" s="16">
        <f>'[1]22'!E58</f>
        <v>0</v>
      </c>
      <c r="F56" s="15">
        <f t="shared" si="6"/>
        <v>330</v>
      </c>
      <c r="G56" s="15">
        <f>'[1]22'!H58</f>
        <v>100</v>
      </c>
      <c r="H56" s="16">
        <f>'[1]22'!I58</f>
        <v>0</v>
      </c>
      <c r="I56" s="16">
        <f>'[1]22'!J58</f>
        <v>57</v>
      </c>
      <c r="J56" s="16">
        <f>'[1]22'!K58</f>
        <v>0</v>
      </c>
      <c r="K56" s="15">
        <f t="shared" si="4"/>
        <v>157</v>
      </c>
      <c r="L56" s="18">
        <f>frq!C56</f>
        <v>1</v>
      </c>
      <c r="M56" s="16">
        <f t="shared" si="7"/>
        <v>100</v>
      </c>
      <c r="N56" s="16">
        <f t="shared" si="8"/>
        <v>0</v>
      </c>
      <c r="O56" s="16">
        <f t="shared" si="9"/>
        <v>57</v>
      </c>
      <c r="P56" s="16">
        <f t="shared" si="10"/>
        <v>0</v>
      </c>
      <c r="Q56" s="17">
        <f t="shared" si="5"/>
        <v>157</v>
      </c>
    </row>
    <row r="57" spans="1:17">
      <c r="A57" s="8" t="s">
        <v>99</v>
      </c>
      <c r="B57" s="15">
        <f>'[1]22'!B59</f>
        <v>100</v>
      </c>
      <c r="C57" s="16">
        <f>'[1]22'!C59</f>
        <v>0</v>
      </c>
      <c r="D57" s="16">
        <f>'[1]22'!D59</f>
        <v>230</v>
      </c>
      <c r="E57" s="16">
        <f>'[1]22'!E59</f>
        <v>0</v>
      </c>
      <c r="F57" s="15">
        <f t="shared" si="6"/>
        <v>330</v>
      </c>
      <c r="G57" s="15">
        <f>'[1]22'!H59</f>
        <v>100</v>
      </c>
      <c r="H57" s="16">
        <f>'[1]22'!I59</f>
        <v>0</v>
      </c>
      <c r="I57" s="16">
        <f>'[1]22'!J59</f>
        <v>54</v>
      </c>
      <c r="J57" s="16">
        <f>'[1]22'!K59</f>
        <v>0</v>
      </c>
      <c r="K57" s="15">
        <f t="shared" si="4"/>
        <v>154</v>
      </c>
      <c r="L57" s="18">
        <f>frq!C57</f>
        <v>1</v>
      </c>
      <c r="M57" s="16">
        <f t="shared" si="7"/>
        <v>100</v>
      </c>
      <c r="N57" s="16">
        <f t="shared" si="8"/>
        <v>0</v>
      </c>
      <c r="O57" s="16">
        <f t="shared" si="9"/>
        <v>54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'[1]22'!B60</f>
        <v>100</v>
      </c>
      <c r="C58" s="16">
        <f>'[1]22'!C60</f>
        <v>0</v>
      </c>
      <c r="D58" s="16">
        <f>'[1]22'!D60</f>
        <v>230</v>
      </c>
      <c r="E58" s="16">
        <f>'[1]22'!E60</f>
        <v>0</v>
      </c>
      <c r="F58" s="15">
        <f t="shared" si="6"/>
        <v>330</v>
      </c>
      <c r="G58" s="15">
        <f>'[1]22'!H60</f>
        <v>100</v>
      </c>
      <c r="H58" s="16">
        <f>'[1]22'!I60</f>
        <v>0</v>
      </c>
      <c r="I58" s="16">
        <f>'[1]22'!J60</f>
        <v>57</v>
      </c>
      <c r="J58" s="16">
        <f>'[1]22'!K60</f>
        <v>0</v>
      </c>
      <c r="K58" s="15">
        <f t="shared" si="4"/>
        <v>157</v>
      </c>
      <c r="L58" s="18">
        <f>frq!C58</f>
        <v>1</v>
      </c>
      <c r="M58" s="16">
        <f t="shared" si="7"/>
        <v>100</v>
      </c>
      <c r="N58" s="16">
        <f t="shared" si="8"/>
        <v>0</v>
      </c>
      <c r="O58" s="16">
        <f t="shared" si="9"/>
        <v>57</v>
      </c>
      <c r="P58" s="16">
        <f t="shared" si="10"/>
        <v>0</v>
      </c>
      <c r="Q58" s="17">
        <f t="shared" si="5"/>
        <v>157</v>
      </c>
    </row>
    <row r="59" spans="1:17">
      <c r="A59" s="8" t="s">
        <v>101</v>
      </c>
      <c r="B59" s="15">
        <f>'[1]22'!B61</f>
        <v>100</v>
      </c>
      <c r="C59" s="16">
        <f>'[1]22'!C61</f>
        <v>0</v>
      </c>
      <c r="D59" s="16">
        <f>'[1]22'!D61</f>
        <v>230</v>
      </c>
      <c r="E59" s="16">
        <f>'[1]22'!E61</f>
        <v>0</v>
      </c>
      <c r="F59" s="15">
        <f t="shared" si="6"/>
        <v>330</v>
      </c>
      <c r="G59" s="15">
        <f>'[1]22'!H61</f>
        <v>100</v>
      </c>
      <c r="H59" s="16">
        <f>'[1]22'!I61</f>
        <v>0</v>
      </c>
      <c r="I59" s="16">
        <f>'[1]22'!J61</f>
        <v>57</v>
      </c>
      <c r="J59" s="16">
        <f>'[1]22'!K61</f>
        <v>0</v>
      </c>
      <c r="K59" s="15">
        <f t="shared" si="4"/>
        <v>157</v>
      </c>
      <c r="L59" s="18">
        <f>frq!C59</f>
        <v>1</v>
      </c>
      <c r="M59" s="16">
        <f t="shared" si="7"/>
        <v>100</v>
      </c>
      <c r="N59" s="16">
        <f t="shared" si="8"/>
        <v>0</v>
      </c>
      <c r="O59" s="16">
        <f t="shared" si="9"/>
        <v>57</v>
      </c>
      <c r="P59" s="16">
        <f t="shared" si="10"/>
        <v>0</v>
      </c>
      <c r="Q59" s="17">
        <f t="shared" si="5"/>
        <v>157</v>
      </c>
    </row>
    <row r="60" spans="1:17">
      <c r="A60" s="8" t="s">
        <v>102</v>
      </c>
      <c r="B60" s="15">
        <f>'[1]22'!B62</f>
        <v>100</v>
      </c>
      <c r="C60" s="16">
        <f>'[1]22'!C62</f>
        <v>0</v>
      </c>
      <c r="D60" s="16">
        <f>'[1]22'!D62</f>
        <v>230</v>
      </c>
      <c r="E60" s="16">
        <f>'[1]22'!E62</f>
        <v>0</v>
      </c>
      <c r="F60" s="15">
        <f t="shared" si="6"/>
        <v>330</v>
      </c>
      <c r="G60" s="15">
        <f>'[1]22'!H62</f>
        <v>100</v>
      </c>
      <c r="H60" s="16">
        <f>'[1]22'!I62</f>
        <v>0</v>
      </c>
      <c r="I60" s="16">
        <f>'[1]22'!J62</f>
        <v>57</v>
      </c>
      <c r="J60" s="16">
        <f>'[1]22'!K62</f>
        <v>0</v>
      </c>
      <c r="K60" s="15">
        <f t="shared" si="4"/>
        <v>157</v>
      </c>
      <c r="L60" s="18">
        <f>frq!C60</f>
        <v>1</v>
      </c>
      <c r="M60" s="16">
        <f t="shared" si="7"/>
        <v>100</v>
      </c>
      <c r="N60" s="16">
        <f t="shared" si="8"/>
        <v>0</v>
      </c>
      <c r="O60" s="16">
        <f t="shared" si="9"/>
        <v>57</v>
      </c>
      <c r="P60" s="16">
        <f t="shared" si="10"/>
        <v>0</v>
      </c>
      <c r="Q60" s="17">
        <f t="shared" si="5"/>
        <v>157</v>
      </c>
    </row>
    <row r="61" spans="1:17">
      <c r="A61" s="8" t="s">
        <v>103</v>
      </c>
      <c r="B61" s="15">
        <f>'[1]22'!B63</f>
        <v>100</v>
      </c>
      <c r="C61" s="16">
        <f>'[1]22'!C63</f>
        <v>0</v>
      </c>
      <c r="D61" s="16">
        <f>'[1]22'!D63</f>
        <v>230</v>
      </c>
      <c r="E61" s="16">
        <f>'[1]22'!E63</f>
        <v>0</v>
      </c>
      <c r="F61" s="15">
        <f t="shared" si="6"/>
        <v>330</v>
      </c>
      <c r="G61" s="15">
        <f>'[1]22'!H63</f>
        <v>100</v>
      </c>
      <c r="H61" s="16">
        <f>'[1]22'!I63</f>
        <v>0</v>
      </c>
      <c r="I61" s="16">
        <f>'[1]22'!J63</f>
        <v>57</v>
      </c>
      <c r="J61" s="16">
        <f>'[1]22'!K63</f>
        <v>0</v>
      </c>
      <c r="K61" s="15">
        <f t="shared" si="4"/>
        <v>157</v>
      </c>
      <c r="L61" s="18">
        <f>frq!C61</f>
        <v>1</v>
      </c>
      <c r="M61" s="16">
        <f t="shared" si="7"/>
        <v>100</v>
      </c>
      <c r="N61" s="16">
        <f t="shared" si="8"/>
        <v>0</v>
      </c>
      <c r="O61" s="16">
        <f t="shared" si="9"/>
        <v>57</v>
      </c>
      <c r="P61" s="16">
        <f t="shared" si="10"/>
        <v>0</v>
      </c>
      <c r="Q61" s="17">
        <f t="shared" si="5"/>
        <v>157</v>
      </c>
    </row>
    <row r="62" spans="1:17">
      <c r="A62" s="8" t="s">
        <v>104</v>
      </c>
      <c r="B62" s="15">
        <f>'[1]22'!B64</f>
        <v>100</v>
      </c>
      <c r="C62" s="16">
        <f>'[1]22'!C64</f>
        <v>0</v>
      </c>
      <c r="D62" s="16">
        <f>'[1]22'!D64</f>
        <v>230</v>
      </c>
      <c r="E62" s="16">
        <f>'[1]22'!E64</f>
        <v>0</v>
      </c>
      <c r="F62" s="15">
        <f t="shared" si="6"/>
        <v>330</v>
      </c>
      <c r="G62" s="15">
        <f>'[1]22'!H64</f>
        <v>100</v>
      </c>
      <c r="H62" s="16">
        <f>'[1]22'!I64</f>
        <v>0</v>
      </c>
      <c r="I62" s="16">
        <f>'[1]22'!J64</f>
        <v>57</v>
      </c>
      <c r="J62" s="16">
        <f>'[1]22'!K64</f>
        <v>0</v>
      </c>
      <c r="K62" s="15">
        <f t="shared" si="4"/>
        <v>157</v>
      </c>
      <c r="L62" s="18">
        <f>frq!C62</f>
        <v>1</v>
      </c>
      <c r="M62" s="16">
        <f t="shared" si="7"/>
        <v>100</v>
      </c>
      <c r="N62" s="16">
        <f t="shared" si="8"/>
        <v>0</v>
      </c>
      <c r="O62" s="16">
        <f t="shared" si="9"/>
        <v>57</v>
      </c>
      <c r="P62" s="16">
        <f t="shared" si="10"/>
        <v>0</v>
      </c>
      <c r="Q62" s="17">
        <f t="shared" si="5"/>
        <v>157</v>
      </c>
    </row>
    <row r="63" spans="1:17">
      <c r="A63" s="8" t="s">
        <v>105</v>
      </c>
      <c r="B63" s="15">
        <f>'[1]22'!B65</f>
        <v>100</v>
      </c>
      <c r="C63" s="16">
        <f>'[1]22'!C65</f>
        <v>0</v>
      </c>
      <c r="D63" s="16">
        <f>'[1]22'!D65</f>
        <v>230</v>
      </c>
      <c r="E63" s="16">
        <f>'[1]22'!E65</f>
        <v>0</v>
      </c>
      <c r="F63" s="15">
        <f t="shared" si="6"/>
        <v>330</v>
      </c>
      <c r="G63" s="15">
        <f>'[1]22'!H65</f>
        <v>100</v>
      </c>
      <c r="H63" s="16">
        <f>'[1]22'!I65</f>
        <v>0</v>
      </c>
      <c r="I63" s="16">
        <f>'[1]22'!J65</f>
        <v>59</v>
      </c>
      <c r="J63" s="16">
        <f>'[1]22'!K65</f>
        <v>0</v>
      </c>
      <c r="K63" s="15">
        <f t="shared" si="4"/>
        <v>159</v>
      </c>
      <c r="L63" s="18">
        <f>frq!C63</f>
        <v>1</v>
      </c>
      <c r="M63" s="16">
        <f t="shared" si="7"/>
        <v>100</v>
      </c>
      <c r="N63" s="16">
        <f t="shared" si="8"/>
        <v>0</v>
      </c>
      <c r="O63" s="16">
        <f t="shared" si="9"/>
        <v>59</v>
      </c>
      <c r="P63" s="16">
        <f t="shared" si="10"/>
        <v>0</v>
      </c>
      <c r="Q63" s="17">
        <f t="shared" si="5"/>
        <v>159</v>
      </c>
    </row>
    <row r="64" spans="1:17">
      <c r="A64" s="8" t="s">
        <v>106</v>
      </c>
      <c r="B64" s="15">
        <f>'[1]22'!B66</f>
        <v>100</v>
      </c>
      <c r="C64" s="16">
        <f>'[1]22'!C66</f>
        <v>0</v>
      </c>
      <c r="D64" s="16">
        <f>'[1]22'!D66</f>
        <v>230</v>
      </c>
      <c r="E64" s="16">
        <f>'[1]22'!E66</f>
        <v>0</v>
      </c>
      <c r="F64" s="15">
        <f t="shared" si="6"/>
        <v>330</v>
      </c>
      <c r="G64" s="15">
        <f>'[1]22'!H66</f>
        <v>100</v>
      </c>
      <c r="H64" s="16">
        <f>'[1]22'!I66</f>
        <v>0</v>
      </c>
      <c r="I64" s="16">
        <f>'[1]22'!J66</f>
        <v>53</v>
      </c>
      <c r="J64" s="16">
        <f>'[1]22'!K66</f>
        <v>0</v>
      </c>
      <c r="K64" s="15">
        <f t="shared" si="4"/>
        <v>153</v>
      </c>
      <c r="L64" s="18">
        <f>frq!C64</f>
        <v>1</v>
      </c>
      <c r="M64" s="16">
        <f t="shared" si="7"/>
        <v>100</v>
      </c>
      <c r="N64" s="16">
        <f t="shared" si="8"/>
        <v>0</v>
      </c>
      <c r="O64" s="16">
        <f t="shared" si="9"/>
        <v>53</v>
      </c>
      <c r="P64" s="16">
        <f t="shared" si="10"/>
        <v>0</v>
      </c>
      <c r="Q64" s="17">
        <f t="shared" si="5"/>
        <v>153</v>
      </c>
    </row>
    <row r="65" spans="1:19">
      <c r="A65" s="8" t="s">
        <v>107</v>
      </c>
      <c r="B65" s="15">
        <f>'[1]22'!B67</f>
        <v>100</v>
      </c>
      <c r="C65" s="16">
        <f>'[1]22'!C67</f>
        <v>0</v>
      </c>
      <c r="D65" s="16">
        <f>'[1]22'!D67</f>
        <v>230</v>
      </c>
      <c r="E65" s="16">
        <f>'[1]22'!E67</f>
        <v>0</v>
      </c>
      <c r="F65" s="15">
        <f t="shared" si="6"/>
        <v>330</v>
      </c>
      <c r="G65" s="15">
        <f>'[1]22'!H67</f>
        <v>100</v>
      </c>
      <c r="H65" s="16">
        <f>'[1]22'!I67</f>
        <v>0</v>
      </c>
      <c r="I65" s="16">
        <f>'[1]22'!J67</f>
        <v>57</v>
      </c>
      <c r="J65" s="16">
        <f>'[1]22'!K67</f>
        <v>0</v>
      </c>
      <c r="K65" s="15">
        <f t="shared" si="4"/>
        <v>157</v>
      </c>
      <c r="L65" s="18">
        <f>frq!C65</f>
        <v>1</v>
      </c>
      <c r="M65" s="16">
        <f t="shared" si="7"/>
        <v>100</v>
      </c>
      <c r="N65" s="16">
        <f t="shared" si="8"/>
        <v>0</v>
      </c>
      <c r="O65" s="16">
        <f t="shared" si="9"/>
        <v>57</v>
      </c>
      <c r="P65" s="16">
        <f t="shared" si="10"/>
        <v>0</v>
      </c>
      <c r="Q65" s="17">
        <f t="shared" si="5"/>
        <v>157</v>
      </c>
    </row>
    <row r="66" spans="1:19">
      <c r="A66" s="8" t="s">
        <v>108</v>
      </c>
      <c r="B66" s="15">
        <f>'[1]22'!B68</f>
        <v>100</v>
      </c>
      <c r="C66" s="16">
        <f>'[1]22'!C68</f>
        <v>0</v>
      </c>
      <c r="D66" s="16">
        <f>'[1]22'!D68</f>
        <v>230</v>
      </c>
      <c r="E66" s="16">
        <f>'[1]22'!E68</f>
        <v>0</v>
      </c>
      <c r="F66" s="15">
        <f t="shared" si="6"/>
        <v>330</v>
      </c>
      <c r="G66" s="15">
        <f>'[1]22'!H68</f>
        <v>100</v>
      </c>
      <c r="H66" s="16">
        <f>'[1]22'!I68</f>
        <v>0</v>
      </c>
      <c r="I66" s="16">
        <f>'[1]22'!J68</f>
        <v>57</v>
      </c>
      <c r="J66" s="16">
        <f>'[1]22'!K68</f>
        <v>0</v>
      </c>
      <c r="K66" s="15">
        <f t="shared" si="4"/>
        <v>157</v>
      </c>
      <c r="L66" s="18">
        <f>frq!C66</f>
        <v>1</v>
      </c>
      <c r="M66" s="16">
        <f t="shared" si="7"/>
        <v>100</v>
      </c>
      <c r="N66" s="16">
        <f t="shared" si="8"/>
        <v>0</v>
      </c>
      <c r="O66" s="16">
        <f t="shared" si="9"/>
        <v>57</v>
      </c>
      <c r="P66" s="16">
        <f t="shared" si="10"/>
        <v>0</v>
      </c>
      <c r="Q66" s="17">
        <f t="shared" si="5"/>
        <v>157</v>
      </c>
    </row>
    <row r="67" spans="1:19">
      <c r="A67" s="8" t="s">
        <v>109</v>
      </c>
      <c r="B67" s="15">
        <f>'[1]22'!B69</f>
        <v>100</v>
      </c>
      <c r="C67" s="16">
        <f>'[1]22'!C69</f>
        <v>0</v>
      </c>
      <c r="D67" s="16">
        <f>'[1]22'!D69</f>
        <v>230</v>
      </c>
      <c r="E67" s="16">
        <f>'[1]22'!E69</f>
        <v>0</v>
      </c>
      <c r="F67" s="15">
        <f t="shared" si="6"/>
        <v>330</v>
      </c>
      <c r="G67" s="15">
        <f>'[1]22'!H69</f>
        <v>100</v>
      </c>
      <c r="H67" s="16">
        <f>'[1]22'!I69</f>
        <v>0</v>
      </c>
      <c r="I67" s="16">
        <f>'[1]22'!J69</f>
        <v>57</v>
      </c>
      <c r="J67" s="16">
        <f>'[1]22'!K69</f>
        <v>0</v>
      </c>
      <c r="K67" s="15">
        <f t="shared" si="4"/>
        <v>157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100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57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157</v>
      </c>
    </row>
    <row r="68" spans="1:19">
      <c r="A68" s="8" t="s">
        <v>110</v>
      </c>
      <c r="B68" s="15">
        <f>'[1]22'!B70</f>
        <v>100</v>
      </c>
      <c r="C68" s="16">
        <f>'[1]22'!C70</f>
        <v>0</v>
      </c>
      <c r="D68" s="16">
        <f>'[1]22'!D70</f>
        <v>230</v>
      </c>
      <c r="E68" s="16">
        <f>'[1]22'!E70</f>
        <v>0</v>
      </c>
      <c r="F68" s="15">
        <f t="shared" si="6"/>
        <v>330</v>
      </c>
      <c r="G68" s="15">
        <f>'[1]22'!H70</f>
        <v>100</v>
      </c>
      <c r="H68" s="16">
        <f>'[1]22'!I70</f>
        <v>0</v>
      </c>
      <c r="I68" s="16">
        <f>'[1]22'!J70</f>
        <v>57</v>
      </c>
      <c r="J68" s="16">
        <f>'[1]22'!K70</f>
        <v>0</v>
      </c>
      <c r="K68" s="15">
        <f t="shared" ref="K68:K98" si="15">SUM(G68:J68)</f>
        <v>157</v>
      </c>
      <c r="L68" s="18">
        <f>frq!C68</f>
        <v>1</v>
      </c>
      <c r="M68" s="16">
        <f t="shared" si="11"/>
        <v>100</v>
      </c>
      <c r="N68" s="16">
        <f t="shared" si="12"/>
        <v>0</v>
      </c>
      <c r="O68" s="16">
        <f t="shared" si="13"/>
        <v>57</v>
      </c>
      <c r="P68" s="16">
        <f t="shared" si="14"/>
        <v>0</v>
      </c>
      <c r="Q68" s="17">
        <f t="shared" ref="Q68:Q98" si="16">SUM(M68:P68)</f>
        <v>157</v>
      </c>
    </row>
    <row r="69" spans="1:19">
      <c r="A69" s="8" t="s">
        <v>111</v>
      </c>
      <c r="B69" s="15">
        <f>'[1]22'!B71</f>
        <v>100</v>
      </c>
      <c r="C69" s="16">
        <f>'[1]22'!C71</f>
        <v>0</v>
      </c>
      <c r="D69" s="16">
        <f>'[1]22'!D71</f>
        <v>230</v>
      </c>
      <c r="E69" s="16">
        <f>'[1]22'!E71</f>
        <v>0</v>
      </c>
      <c r="F69" s="15">
        <f t="shared" ref="F69:F98" si="17">SUM(B69:E69)</f>
        <v>330</v>
      </c>
      <c r="G69" s="15">
        <f>'[1]22'!H71</f>
        <v>100</v>
      </c>
      <c r="H69" s="16">
        <f>'[1]22'!I71</f>
        <v>0</v>
      </c>
      <c r="I69" s="16">
        <f>'[1]22'!J71</f>
        <v>59</v>
      </c>
      <c r="J69" s="16">
        <f>'[1]22'!K71</f>
        <v>0</v>
      </c>
      <c r="K69" s="15">
        <f t="shared" si="15"/>
        <v>159</v>
      </c>
      <c r="L69" s="18">
        <f>frq!C69</f>
        <v>1</v>
      </c>
      <c r="M69" s="16">
        <f t="shared" si="11"/>
        <v>100</v>
      </c>
      <c r="N69" s="16">
        <f t="shared" si="12"/>
        <v>0</v>
      </c>
      <c r="O69" s="16">
        <f t="shared" si="13"/>
        <v>59</v>
      </c>
      <c r="P69" s="16">
        <f t="shared" si="14"/>
        <v>0</v>
      </c>
      <c r="Q69" s="17">
        <f t="shared" si="16"/>
        <v>159</v>
      </c>
      <c r="S69">
        <f>96*4</f>
        <v>384</v>
      </c>
    </row>
    <row r="70" spans="1:19">
      <c r="A70" s="8" t="s">
        <v>112</v>
      </c>
      <c r="B70" s="15">
        <f>'[1]22'!B72</f>
        <v>100</v>
      </c>
      <c r="C70" s="16">
        <f>'[1]22'!C72</f>
        <v>0</v>
      </c>
      <c r="D70" s="16">
        <f>'[1]22'!D72</f>
        <v>230</v>
      </c>
      <c r="E70" s="16">
        <f>'[1]22'!E72</f>
        <v>0</v>
      </c>
      <c r="F70" s="15">
        <f t="shared" si="17"/>
        <v>330</v>
      </c>
      <c r="G70" s="15">
        <f>'[1]22'!H72</f>
        <v>100</v>
      </c>
      <c r="H70" s="16">
        <f>'[1]22'!I72</f>
        <v>0</v>
      </c>
      <c r="I70" s="16">
        <f>'[1]22'!J72</f>
        <v>54</v>
      </c>
      <c r="J70" s="16">
        <f>'[1]22'!K72</f>
        <v>0</v>
      </c>
      <c r="K70" s="15">
        <f t="shared" si="15"/>
        <v>154</v>
      </c>
      <c r="L70" s="18">
        <f>frq!C70</f>
        <v>1</v>
      </c>
      <c r="M70" s="16">
        <f t="shared" si="11"/>
        <v>100</v>
      </c>
      <c r="N70" s="16">
        <f t="shared" si="12"/>
        <v>0</v>
      </c>
      <c r="O70" s="16">
        <f t="shared" si="13"/>
        <v>54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'[1]22'!B73</f>
        <v>100</v>
      </c>
      <c r="C71" s="16">
        <f>'[1]22'!C73</f>
        <v>0</v>
      </c>
      <c r="D71" s="16">
        <f>'[1]22'!D73</f>
        <v>230</v>
      </c>
      <c r="E71" s="16">
        <f>'[1]22'!E73</f>
        <v>0</v>
      </c>
      <c r="F71" s="15">
        <f t="shared" si="17"/>
        <v>330</v>
      </c>
      <c r="G71" s="15">
        <f>'[1]22'!H73</f>
        <v>100</v>
      </c>
      <c r="H71" s="16">
        <f>'[1]22'!I73</f>
        <v>0</v>
      </c>
      <c r="I71" s="16">
        <f>'[1]22'!J73</f>
        <v>57</v>
      </c>
      <c r="J71" s="16">
        <f>'[1]22'!K73</f>
        <v>0</v>
      </c>
      <c r="K71" s="15">
        <f t="shared" si="15"/>
        <v>157</v>
      </c>
      <c r="L71" s="18">
        <f>frq!C71</f>
        <v>1</v>
      </c>
      <c r="M71" s="16">
        <f t="shared" si="11"/>
        <v>100</v>
      </c>
      <c r="N71" s="16">
        <f t="shared" si="12"/>
        <v>0</v>
      </c>
      <c r="O71" s="16">
        <f t="shared" si="13"/>
        <v>57</v>
      </c>
      <c r="P71" s="16">
        <f t="shared" si="14"/>
        <v>0</v>
      </c>
      <c r="Q71" s="17">
        <f t="shared" si="16"/>
        <v>157</v>
      </c>
    </row>
    <row r="72" spans="1:19">
      <c r="A72" s="8" t="s">
        <v>114</v>
      </c>
      <c r="B72" s="15">
        <f>'[1]22'!B74</f>
        <v>100</v>
      </c>
      <c r="C72" s="16">
        <f>'[1]22'!C74</f>
        <v>0</v>
      </c>
      <c r="D72" s="16">
        <f>'[1]22'!D74</f>
        <v>230</v>
      </c>
      <c r="E72" s="16">
        <f>'[1]22'!E74</f>
        <v>0</v>
      </c>
      <c r="F72" s="15">
        <f t="shared" si="17"/>
        <v>330</v>
      </c>
      <c r="G72" s="15">
        <f>'[1]22'!H74</f>
        <v>100</v>
      </c>
      <c r="H72" s="16">
        <f>'[1]22'!I74</f>
        <v>0</v>
      </c>
      <c r="I72" s="16">
        <f>'[1]22'!J74</f>
        <v>57</v>
      </c>
      <c r="J72" s="16">
        <f>'[1]22'!K74</f>
        <v>0</v>
      </c>
      <c r="K72" s="15">
        <f t="shared" si="15"/>
        <v>157</v>
      </c>
      <c r="L72" s="18">
        <f>frq!C72</f>
        <v>1</v>
      </c>
      <c r="M72" s="16">
        <f t="shared" si="11"/>
        <v>100</v>
      </c>
      <c r="N72" s="16">
        <f t="shared" si="12"/>
        <v>0</v>
      </c>
      <c r="O72" s="16">
        <f t="shared" si="13"/>
        <v>57</v>
      </c>
      <c r="P72" s="16">
        <f t="shared" si="14"/>
        <v>0</v>
      </c>
      <c r="Q72" s="17">
        <f t="shared" si="16"/>
        <v>157</v>
      </c>
    </row>
    <row r="73" spans="1:19">
      <c r="A73" s="8" t="s">
        <v>115</v>
      </c>
      <c r="B73" s="15">
        <f>'[1]22'!B75</f>
        <v>100</v>
      </c>
      <c r="C73" s="16">
        <f>'[1]22'!C75</f>
        <v>0</v>
      </c>
      <c r="D73" s="16">
        <f>'[1]22'!D75</f>
        <v>230</v>
      </c>
      <c r="E73" s="16">
        <f>'[1]22'!E75</f>
        <v>0</v>
      </c>
      <c r="F73" s="15">
        <f t="shared" si="17"/>
        <v>330</v>
      </c>
      <c r="G73" s="15">
        <f>'[1]22'!H75</f>
        <v>100</v>
      </c>
      <c r="H73" s="16">
        <f>'[1]22'!I75</f>
        <v>0</v>
      </c>
      <c r="I73" s="16">
        <f>'[1]22'!J75</f>
        <v>57</v>
      </c>
      <c r="J73" s="16">
        <f>'[1]22'!K75</f>
        <v>0</v>
      </c>
      <c r="K73" s="15">
        <f t="shared" si="15"/>
        <v>157</v>
      </c>
      <c r="L73" s="18">
        <f>frq!C73</f>
        <v>1</v>
      </c>
      <c r="M73" s="16">
        <f t="shared" si="11"/>
        <v>100</v>
      </c>
      <c r="N73" s="16">
        <f t="shared" si="12"/>
        <v>0</v>
      </c>
      <c r="O73" s="16">
        <f t="shared" si="13"/>
        <v>57</v>
      </c>
      <c r="P73" s="16">
        <f t="shared" si="14"/>
        <v>0</v>
      </c>
      <c r="Q73" s="17">
        <f t="shared" si="16"/>
        <v>157</v>
      </c>
    </row>
    <row r="74" spans="1:19">
      <c r="A74" s="8" t="s">
        <v>116</v>
      </c>
      <c r="B74" s="15">
        <f>'[1]22'!B76</f>
        <v>100</v>
      </c>
      <c r="C74" s="16">
        <f>'[1]22'!C76</f>
        <v>0</v>
      </c>
      <c r="D74" s="16">
        <f>'[1]22'!D76</f>
        <v>230</v>
      </c>
      <c r="E74" s="16">
        <f>'[1]22'!E76</f>
        <v>0</v>
      </c>
      <c r="F74" s="15">
        <f t="shared" si="17"/>
        <v>330</v>
      </c>
      <c r="G74" s="15">
        <f>'[1]22'!H76</f>
        <v>100</v>
      </c>
      <c r="H74" s="16">
        <f>'[1]22'!I76</f>
        <v>0</v>
      </c>
      <c r="I74" s="16">
        <f>'[1]22'!J76</f>
        <v>55</v>
      </c>
      <c r="J74" s="16">
        <f>'[1]22'!K76</f>
        <v>0</v>
      </c>
      <c r="K74" s="15">
        <f t="shared" si="15"/>
        <v>155</v>
      </c>
      <c r="L74" s="18">
        <f>frq!C74</f>
        <v>1</v>
      </c>
      <c r="M74" s="16">
        <f t="shared" si="11"/>
        <v>100</v>
      </c>
      <c r="N74" s="16">
        <f t="shared" si="12"/>
        <v>0</v>
      </c>
      <c r="O74" s="16">
        <f t="shared" si="13"/>
        <v>55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'[1]22'!B77</f>
        <v>100</v>
      </c>
      <c r="C75" s="16">
        <f>'[1]22'!C77</f>
        <v>0</v>
      </c>
      <c r="D75" s="16">
        <f>'[1]22'!D77</f>
        <v>235</v>
      </c>
      <c r="E75" s="16">
        <f>'[1]22'!E77</f>
        <v>0</v>
      </c>
      <c r="F75" s="15">
        <f t="shared" si="17"/>
        <v>335</v>
      </c>
      <c r="G75" s="15">
        <f>'[1]22'!H77</f>
        <v>100</v>
      </c>
      <c r="H75" s="16">
        <f>'[1]22'!I77</f>
        <v>0</v>
      </c>
      <c r="I75" s="16">
        <f>'[1]22'!J77</f>
        <v>57</v>
      </c>
      <c r="J75" s="16">
        <f>'[1]22'!K77</f>
        <v>0</v>
      </c>
      <c r="K75" s="15">
        <f t="shared" si="15"/>
        <v>157</v>
      </c>
      <c r="L75" s="18">
        <f>frq!C75</f>
        <v>1</v>
      </c>
      <c r="M75" s="16">
        <f t="shared" si="11"/>
        <v>100</v>
      </c>
      <c r="N75" s="16">
        <f t="shared" si="12"/>
        <v>0</v>
      </c>
      <c r="O75" s="16">
        <f t="shared" si="13"/>
        <v>57</v>
      </c>
      <c r="P75" s="16">
        <f t="shared" si="14"/>
        <v>0</v>
      </c>
      <c r="Q75" s="17">
        <f t="shared" si="16"/>
        <v>157</v>
      </c>
    </row>
    <row r="76" spans="1:19">
      <c r="A76" s="8" t="s">
        <v>118</v>
      </c>
      <c r="B76" s="15">
        <f>'[1]22'!B78</f>
        <v>100</v>
      </c>
      <c r="C76" s="16">
        <f>'[1]22'!C78</f>
        <v>0</v>
      </c>
      <c r="D76" s="16">
        <f>'[1]22'!D78</f>
        <v>235</v>
      </c>
      <c r="E76" s="16">
        <f>'[1]22'!E78</f>
        <v>0</v>
      </c>
      <c r="F76" s="15">
        <f t="shared" si="17"/>
        <v>335</v>
      </c>
      <c r="G76" s="15">
        <f>'[1]22'!H78</f>
        <v>100</v>
      </c>
      <c r="H76" s="16">
        <f>'[1]22'!I78</f>
        <v>0</v>
      </c>
      <c r="I76" s="16">
        <f>'[1]22'!J78</f>
        <v>57</v>
      </c>
      <c r="J76" s="16">
        <f>'[1]22'!K78</f>
        <v>0</v>
      </c>
      <c r="K76" s="15">
        <f t="shared" si="15"/>
        <v>157</v>
      </c>
      <c r="L76" s="18">
        <f>frq!C76</f>
        <v>1</v>
      </c>
      <c r="M76" s="16">
        <f t="shared" si="11"/>
        <v>100</v>
      </c>
      <c r="N76" s="16">
        <f t="shared" si="12"/>
        <v>0</v>
      </c>
      <c r="O76" s="16">
        <f t="shared" si="13"/>
        <v>57</v>
      </c>
      <c r="P76" s="16">
        <f t="shared" si="14"/>
        <v>0</v>
      </c>
      <c r="Q76" s="17">
        <f t="shared" si="16"/>
        <v>157</v>
      </c>
    </row>
    <row r="77" spans="1:19">
      <c r="A77" s="8" t="s">
        <v>119</v>
      </c>
      <c r="B77" s="15">
        <f>'[1]22'!B79</f>
        <v>100</v>
      </c>
      <c r="C77" s="16">
        <f>'[1]22'!C79</f>
        <v>0</v>
      </c>
      <c r="D77" s="16">
        <f>'[1]22'!D79</f>
        <v>235</v>
      </c>
      <c r="E77" s="16">
        <f>'[1]22'!E79</f>
        <v>0</v>
      </c>
      <c r="F77" s="15">
        <f t="shared" si="17"/>
        <v>335</v>
      </c>
      <c r="G77" s="15">
        <f>'[1]22'!H79</f>
        <v>100</v>
      </c>
      <c r="H77" s="16">
        <f>'[1]22'!I79</f>
        <v>0</v>
      </c>
      <c r="I77" s="16">
        <f>'[1]22'!J79</f>
        <v>57</v>
      </c>
      <c r="J77" s="16">
        <f>'[1]22'!K79</f>
        <v>0</v>
      </c>
      <c r="K77" s="15">
        <f t="shared" si="15"/>
        <v>157</v>
      </c>
      <c r="L77" s="18">
        <f>frq!C77</f>
        <v>1</v>
      </c>
      <c r="M77" s="16">
        <f t="shared" si="11"/>
        <v>100</v>
      </c>
      <c r="N77" s="16">
        <f t="shared" si="12"/>
        <v>0</v>
      </c>
      <c r="O77" s="16">
        <f t="shared" si="13"/>
        <v>57</v>
      </c>
      <c r="P77" s="16">
        <f t="shared" si="14"/>
        <v>0</v>
      </c>
      <c r="Q77" s="17">
        <f t="shared" si="16"/>
        <v>157</v>
      </c>
    </row>
    <row r="78" spans="1:19">
      <c r="A78" s="8" t="s">
        <v>120</v>
      </c>
      <c r="B78" s="15">
        <f>'[1]22'!B80</f>
        <v>100</v>
      </c>
      <c r="C78" s="16">
        <f>'[1]22'!C80</f>
        <v>0</v>
      </c>
      <c r="D78" s="16">
        <f>'[1]22'!D80</f>
        <v>235</v>
      </c>
      <c r="E78" s="16">
        <f>'[1]22'!E80</f>
        <v>0</v>
      </c>
      <c r="F78" s="15">
        <f t="shared" si="17"/>
        <v>335</v>
      </c>
      <c r="G78" s="15">
        <f>'[1]22'!H80</f>
        <v>100</v>
      </c>
      <c r="H78" s="16">
        <f>'[1]22'!I80</f>
        <v>0</v>
      </c>
      <c r="I78" s="16">
        <f>'[1]22'!J80</f>
        <v>57</v>
      </c>
      <c r="J78" s="16">
        <f>'[1]22'!K80</f>
        <v>0</v>
      </c>
      <c r="K78" s="15">
        <f t="shared" si="15"/>
        <v>157</v>
      </c>
      <c r="L78" s="18">
        <f>frq!C78</f>
        <v>1</v>
      </c>
      <c r="M78" s="16">
        <f t="shared" si="11"/>
        <v>100</v>
      </c>
      <c r="N78" s="16">
        <f t="shared" si="12"/>
        <v>0</v>
      </c>
      <c r="O78" s="16">
        <f t="shared" si="13"/>
        <v>57</v>
      </c>
      <c r="P78" s="16">
        <f t="shared" si="14"/>
        <v>0</v>
      </c>
      <c r="Q78" s="17">
        <f t="shared" si="16"/>
        <v>157</v>
      </c>
    </row>
    <row r="79" spans="1:19">
      <c r="A79" s="8" t="s">
        <v>121</v>
      </c>
      <c r="B79" s="15">
        <f>'[1]22'!B81</f>
        <v>100</v>
      </c>
      <c r="C79" s="16">
        <f>'[1]22'!C81</f>
        <v>0</v>
      </c>
      <c r="D79" s="16">
        <f>'[1]22'!D81</f>
        <v>235</v>
      </c>
      <c r="E79" s="16">
        <f>'[1]22'!E81</f>
        <v>0</v>
      </c>
      <c r="F79" s="15">
        <f t="shared" si="17"/>
        <v>335</v>
      </c>
      <c r="G79" s="15">
        <f>'[1]22'!H81</f>
        <v>100</v>
      </c>
      <c r="H79" s="16">
        <f>'[1]22'!I81</f>
        <v>0</v>
      </c>
      <c r="I79" s="16">
        <f>'[1]22'!J81</f>
        <v>57</v>
      </c>
      <c r="J79" s="16">
        <f>'[1]22'!K81</f>
        <v>0</v>
      </c>
      <c r="K79" s="15">
        <f t="shared" si="15"/>
        <v>157</v>
      </c>
      <c r="L79" s="18">
        <f>frq!C79</f>
        <v>1</v>
      </c>
      <c r="M79" s="16">
        <f t="shared" si="11"/>
        <v>100</v>
      </c>
      <c r="N79" s="16">
        <f t="shared" si="12"/>
        <v>0</v>
      </c>
      <c r="O79" s="16">
        <f t="shared" si="13"/>
        <v>57</v>
      </c>
      <c r="P79" s="16">
        <f t="shared" si="14"/>
        <v>0</v>
      </c>
      <c r="Q79" s="17">
        <f t="shared" si="16"/>
        <v>157</v>
      </c>
    </row>
    <row r="80" spans="1:19">
      <c r="A80" s="8" t="s">
        <v>122</v>
      </c>
      <c r="B80" s="15">
        <f>'[1]22'!B82</f>
        <v>100</v>
      </c>
      <c r="C80" s="16">
        <f>'[1]22'!C82</f>
        <v>0</v>
      </c>
      <c r="D80" s="16">
        <f>'[1]22'!D82</f>
        <v>235</v>
      </c>
      <c r="E80" s="16">
        <f>'[1]22'!E82</f>
        <v>0</v>
      </c>
      <c r="F80" s="15">
        <f t="shared" si="17"/>
        <v>335</v>
      </c>
      <c r="G80" s="15">
        <f>'[1]22'!H82</f>
        <v>100</v>
      </c>
      <c r="H80" s="16">
        <f>'[1]22'!I82</f>
        <v>0</v>
      </c>
      <c r="I80" s="16">
        <f>'[1]22'!J82</f>
        <v>60</v>
      </c>
      <c r="J80" s="16">
        <f>'[1]22'!K82</f>
        <v>0</v>
      </c>
      <c r="K80" s="15">
        <f t="shared" si="15"/>
        <v>160</v>
      </c>
      <c r="L80" s="18">
        <f>frq!C80</f>
        <v>1</v>
      </c>
      <c r="M80" s="16">
        <f t="shared" si="11"/>
        <v>100</v>
      </c>
      <c r="N80" s="16">
        <f t="shared" si="12"/>
        <v>0</v>
      </c>
      <c r="O80" s="16">
        <f t="shared" si="13"/>
        <v>60</v>
      </c>
      <c r="P80" s="16">
        <f t="shared" si="14"/>
        <v>0</v>
      </c>
      <c r="Q80" s="17">
        <f t="shared" si="16"/>
        <v>160</v>
      </c>
    </row>
    <row r="81" spans="1:17">
      <c r="A81" s="8" t="s">
        <v>123</v>
      </c>
      <c r="B81" s="15">
        <f>'[1]22'!B83</f>
        <v>100</v>
      </c>
      <c r="C81" s="16">
        <f>'[1]22'!C83</f>
        <v>0</v>
      </c>
      <c r="D81" s="16">
        <f>'[1]22'!D83</f>
        <v>235</v>
      </c>
      <c r="E81" s="16">
        <f>'[1]22'!E83</f>
        <v>0</v>
      </c>
      <c r="F81" s="15">
        <f t="shared" si="17"/>
        <v>335</v>
      </c>
      <c r="G81" s="15">
        <f>'[1]22'!H83</f>
        <v>100</v>
      </c>
      <c r="H81" s="16">
        <f>'[1]22'!I83</f>
        <v>0</v>
      </c>
      <c r="I81" s="16">
        <f>'[1]22'!J83</f>
        <v>56</v>
      </c>
      <c r="J81" s="16">
        <f>'[1]22'!K83</f>
        <v>0</v>
      </c>
      <c r="K81" s="15">
        <f t="shared" si="15"/>
        <v>156</v>
      </c>
      <c r="L81" s="18">
        <f>frq!C81</f>
        <v>1</v>
      </c>
      <c r="M81" s="16">
        <f t="shared" si="11"/>
        <v>100</v>
      </c>
      <c r="N81" s="16">
        <f t="shared" si="12"/>
        <v>0</v>
      </c>
      <c r="O81" s="16">
        <f t="shared" si="13"/>
        <v>56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'[1]22'!B84</f>
        <v>100</v>
      </c>
      <c r="C82" s="16">
        <f>'[1]22'!C84</f>
        <v>0</v>
      </c>
      <c r="D82" s="16">
        <f>'[1]22'!D84</f>
        <v>235</v>
      </c>
      <c r="E82" s="16">
        <f>'[1]22'!E84</f>
        <v>0</v>
      </c>
      <c r="F82" s="15">
        <f t="shared" si="17"/>
        <v>335</v>
      </c>
      <c r="G82" s="15">
        <f>'[1]22'!H84</f>
        <v>100</v>
      </c>
      <c r="H82" s="16">
        <f>'[1]22'!I84</f>
        <v>0</v>
      </c>
      <c r="I82" s="16">
        <f>'[1]22'!J84</f>
        <v>58</v>
      </c>
      <c r="J82" s="16">
        <f>'[1]22'!K84</f>
        <v>0</v>
      </c>
      <c r="K82" s="15">
        <f t="shared" si="15"/>
        <v>158</v>
      </c>
      <c r="L82" s="18">
        <f>frq!C82</f>
        <v>1</v>
      </c>
      <c r="M82" s="16">
        <f t="shared" si="11"/>
        <v>100</v>
      </c>
      <c r="N82" s="16">
        <f t="shared" si="12"/>
        <v>0</v>
      </c>
      <c r="O82" s="16">
        <f t="shared" si="13"/>
        <v>58</v>
      </c>
      <c r="P82" s="16">
        <f t="shared" si="14"/>
        <v>0</v>
      </c>
      <c r="Q82" s="17">
        <f t="shared" si="16"/>
        <v>158</v>
      </c>
    </row>
    <row r="83" spans="1:17">
      <c r="A83" s="8" t="s">
        <v>125</v>
      </c>
      <c r="B83" s="15">
        <f>'[1]22'!B85</f>
        <v>100</v>
      </c>
      <c r="C83" s="16">
        <f>'[1]22'!C85</f>
        <v>0</v>
      </c>
      <c r="D83" s="16">
        <f>'[1]22'!D85</f>
        <v>240</v>
      </c>
      <c r="E83" s="16">
        <f>'[1]22'!E85</f>
        <v>0</v>
      </c>
      <c r="F83" s="15">
        <f t="shared" si="17"/>
        <v>340</v>
      </c>
      <c r="G83" s="15">
        <f>'[1]22'!H85</f>
        <v>100</v>
      </c>
      <c r="H83" s="16">
        <f>'[1]22'!I85</f>
        <v>0</v>
      </c>
      <c r="I83" s="16">
        <f>'[1]22'!J85</f>
        <v>60</v>
      </c>
      <c r="J83" s="16">
        <f>'[1]22'!K85</f>
        <v>0</v>
      </c>
      <c r="K83" s="15">
        <f t="shared" si="15"/>
        <v>160</v>
      </c>
      <c r="L83" s="18">
        <f>frq!C83</f>
        <v>1</v>
      </c>
      <c r="M83" s="16">
        <f t="shared" si="11"/>
        <v>100</v>
      </c>
      <c r="N83" s="16">
        <f t="shared" si="12"/>
        <v>0</v>
      </c>
      <c r="O83" s="16">
        <f t="shared" si="13"/>
        <v>60</v>
      </c>
      <c r="P83" s="16">
        <f t="shared" si="14"/>
        <v>0</v>
      </c>
      <c r="Q83" s="17">
        <f t="shared" si="16"/>
        <v>160</v>
      </c>
    </row>
    <row r="84" spans="1:17">
      <c r="A84" s="8" t="s">
        <v>126</v>
      </c>
      <c r="B84" s="15">
        <f>'[1]22'!B86</f>
        <v>100</v>
      </c>
      <c r="C84" s="16">
        <f>'[1]22'!C86</f>
        <v>0</v>
      </c>
      <c r="D84" s="16">
        <f>'[1]22'!D86</f>
        <v>240</v>
      </c>
      <c r="E84" s="16">
        <f>'[1]22'!E86</f>
        <v>0</v>
      </c>
      <c r="F84" s="15">
        <f t="shared" si="17"/>
        <v>340</v>
      </c>
      <c r="G84" s="15">
        <f>'[1]22'!H86</f>
        <v>100</v>
      </c>
      <c r="H84" s="16">
        <f>'[1]22'!I86</f>
        <v>0</v>
      </c>
      <c r="I84" s="16">
        <f>'[1]22'!J86</f>
        <v>60</v>
      </c>
      <c r="J84" s="16">
        <f>'[1]22'!K86</f>
        <v>0</v>
      </c>
      <c r="K84" s="15">
        <f t="shared" si="15"/>
        <v>160</v>
      </c>
      <c r="L84" s="18">
        <f>frq!C84</f>
        <v>1</v>
      </c>
      <c r="M84" s="16">
        <f t="shared" si="11"/>
        <v>100</v>
      </c>
      <c r="N84" s="16">
        <f t="shared" si="12"/>
        <v>0</v>
      </c>
      <c r="O84" s="16">
        <f t="shared" si="13"/>
        <v>60</v>
      </c>
      <c r="P84" s="16">
        <f t="shared" si="14"/>
        <v>0</v>
      </c>
      <c r="Q84" s="17">
        <f t="shared" si="16"/>
        <v>160</v>
      </c>
    </row>
    <row r="85" spans="1:17">
      <c r="A85" s="8" t="s">
        <v>127</v>
      </c>
      <c r="B85" s="15">
        <f>'[1]22'!B87</f>
        <v>100</v>
      </c>
      <c r="C85" s="16">
        <f>'[1]22'!C87</f>
        <v>0</v>
      </c>
      <c r="D85" s="16">
        <f>'[1]22'!D87</f>
        <v>240</v>
      </c>
      <c r="E85" s="16">
        <f>'[1]22'!E87</f>
        <v>0</v>
      </c>
      <c r="F85" s="15">
        <f t="shared" si="17"/>
        <v>340</v>
      </c>
      <c r="G85" s="15">
        <f>'[1]22'!H87</f>
        <v>100</v>
      </c>
      <c r="H85" s="16">
        <f>'[1]22'!I87</f>
        <v>0</v>
      </c>
      <c r="I85" s="16">
        <f>'[1]22'!J87</f>
        <v>60</v>
      </c>
      <c r="J85" s="16">
        <f>'[1]22'!K87</f>
        <v>0</v>
      </c>
      <c r="K85" s="15">
        <f t="shared" si="15"/>
        <v>160</v>
      </c>
      <c r="L85" s="18">
        <f>frq!C85</f>
        <v>1</v>
      </c>
      <c r="M85" s="16">
        <f t="shared" si="11"/>
        <v>100</v>
      </c>
      <c r="N85" s="16">
        <f t="shared" si="12"/>
        <v>0</v>
      </c>
      <c r="O85" s="16">
        <f t="shared" si="13"/>
        <v>60</v>
      </c>
      <c r="P85" s="16">
        <f t="shared" si="14"/>
        <v>0</v>
      </c>
      <c r="Q85" s="17">
        <f t="shared" si="16"/>
        <v>160</v>
      </c>
    </row>
    <row r="86" spans="1:17">
      <c r="A86" s="8" t="s">
        <v>128</v>
      </c>
      <c r="B86" s="15">
        <f>'[1]22'!B88</f>
        <v>100</v>
      </c>
      <c r="C86" s="16">
        <f>'[1]22'!C88</f>
        <v>0</v>
      </c>
      <c r="D86" s="16">
        <f>'[1]22'!D88</f>
        <v>240</v>
      </c>
      <c r="E86" s="16">
        <f>'[1]22'!E88</f>
        <v>0</v>
      </c>
      <c r="F86" s="15">
        <f t="shared" si="17"/>
        <v>340</v>
      </c>
      <c r="G86" s="15">
        <f>'[1]22'!H88</f>
        <v>100</v>
      </c>
      <c r="H86" s="16">
        <f>'[1]22'!I88</f>
        <v>0</v>
      </c>
      <c r="I86" s="16">
        <f>'[1]22'!J88</f>
        <v>60</v>
      </c>
      <c r="J86" s="16">
        <f>'[1]22'!K88</f>
        <v>0</v>
      </c>
      <c r="K86" s="15">
        <f t="shared" si="15"/>
        <v>160</v>
      </c>
      <c r="L86" s="18">
        <f>frq!C86</f>
        <v>1</v>
      </c>
      <c r="M86" s="16">
        <f t="shared" si="11"/>
        <v>100</v>
      </c>
      <c r="N86" s="16">
        <f t="shared" si="12"/>
        <v>0</v>
      </c>
      <c r="O86" s="16">
        <f t="shared" si="13"/>
        <v>60</v>
      </c>
      <c r="P86" s="16">
        <f t="shared" si="14"/>
        <v>0</v>
      </c>
      <c r="Q86" s="17">
        <f t="shared" si="16"/>
        <v>160</v>
      </c>
    </row>
    <row r="87" spans="1:17">
      <c r="A87" s="8" t="s">
        <v>129</v>
      </c>
      <c r="B87" s="15">
        <f>'[1]22'!B89</f>
        <v>100</v>
      </c>
      <c r="C87" s="16">
        <f>'[1]22'!C89</f>
        <v>0</v>
      </c>
      <c r="D87" s="16">
        <f>'[1]22'!D89</f>
        <v>240</v>
      </c>
      <c r="E87" s="16">
        <f>'[1]22'!E89</f>
        <v>0</v>
      </c>
      <c r="F87" s="15">
        <f t="shared" si="17"/>
        <v>340</v>
      </c>
      <c r="G87" s="15">
        <f>'[1]22'!H89</f>
        <v>100</v>
      </c>
      <c r="H87" s="16">
        <f>'[1]22'!I89</f>
        <v>0</v>
      </c>
      <c r="I87" s="16">
        <f>'[1]22'!J89</f>
        <v>62</v>
      </c>
      <c r="J87" s="16">
        <f>'[1]22'!K89</f>
        <v>0</v>
      </c>
      <c r="K87" s="15">
        <f t="shared" si="15"/>
        <v>162</v>
      </c>
      <c r="L87" s="18">
        <f>frq!C87</f>
        <v>1</v>
      </c>
      <c r="M87" s="16">
        <f t="shared" si="11"/>
        <v>100</v>
      </c>
      <c r="N87" s="16">
        <f t="shared" si="12"/>
        <v>0</v>
      </c>
      <c r="O87" s="16">
        <f t="shared" si="13"/>
        <v>62</v>
      </c>
      <c r="P87" s="16">
        <f t="shared" si="14"/>
        <v>0</v>
      </c>
      <c r="Q87" s="17">
        <f t="shared" si="16"/>
        <v>162</v>
      </c>
    </row>
    <row r="88" spans="1:17">
      <c r="A88" s="8" t="s">
        <v>130</v>
      </c>
      <c r="B88" s="15">
        <f>'[1]22'!B90</f>
        <v>100</v>
      </c>
      <c r="C88" s="16">
        <f>'[1]22'!C90</f>
        <v>0</v>
      </c>
      <c r="D88" s="16">
        <f>'[1]22'!D90</f>
        <v>240</v>
      </c>
      <c r="E88" s="16">
        <f>'[1]22'!E90</f>
        <v>0</v>
      </c>
      <c r="F88" s="15">
        <f t="shared" si="17"/>
        <v>340</v>
      </c>
      <c r="G88" s="15">
        <f>'[1]22'!H90</f>
        <v>100</v>
      </c>
      <c r="H88" s="16">
        <f>'[1]22'!I90</f>
        <v>0</v>
      </c>
      <c r="I88" s="16">
        <f>'[1]22'!J90</f>
        <v>58</v>
      </c>
      <c r="J88" s="16">
        <f>'[1]22'!K90</f>
        <v>0</v>
      </c>
      <c r="K88" s="15">
        <f t="shared" si="15"/>
        <v>158</v>
      </c>
      <c r="L88" s="18">
        <f>frq!C88</f>
        <v>1</v>
      </c>
      <c r="M88" s="16">
        <f t="shared" si="11"/>
        <v>100</v>
      </c>
      <c r="N88" s="16">
        <f t="shared" si="12"/>
        <v>0</v>
      </c>
      <c r="O88" s="16">
        <f t="shared" si="13"/>
        <v>58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'[1]22'!B91</f>
        <v>100</v>
      </c>
      <c r="C89" s="16">
        <f>'[1]22'!C91</f>
        <v>0</v>
      </c>
      <c r="D89" s="16">
        <f>'[1]22'!D91</f>
        <v>240</v>
      </c>
      <c r="E89" s="16">
        <f>'[1]22'!E91</f>
        <v>0</v>
      </c>
      <c r="F89" s="15">
        <f t="shared" si="17"/>
        <v>340</v>
      </c>
      <c r="G89" s="15">
        <f>'[1]22'!H91</f>
        <v>100</v>
      </c>
      <c r="H89" s="16">
        <f>'[1]22'!I91</f>
        <v>0</v>
      </c>
      <c r="I89" s="16">
        <f>'[1]22'!J91</f>
        <v>60</v>
      </c>
      <c r="J89" s="16">
        <f>'[1]22'!K91</f>
        <v>0</v>
      </c>
      <c r="K89" s="15">
        <f t="shared" si="15"/>
        <v>160</v>
      </c>
      <c r="L89" s="18">
        <f>frq!C89</f>
        <v>1</v>
      </c>
      <c r="M89" s="16">
        <f t="shared" si="11"/>
        <v>100</v>
      </c>
      <c r="N89" s="16">
        <f t="shared" si="12"/>
        <v>0</v>
      </c>
      <c r="O89" s="16">
        <f t="shared" si="13"/>
        <v>60</v>
      </c>
      <c r="P89" s="16">
        <f t="shared" si="14"/>
        <v>0</v>
      </c>
      <c r="Q89" s="17">
        <f t="shared" si="16"/>
        <v>160</v>
      </c>
    </row>
    <row r="90" spans="1:17">
      <c r="A90" s="8" t="s">
        <v>132</v>
      </c>
      <c r="B90" s="15">
        <f>'[1]22'!B92</f>
        <v>100</v>
      </c>
      <c r="C90" s="16">
        <f>'[1]22'!C92</f>
        <v>0</v>
      </c>
      <c r="D90" s="16">
        <f>'[1]22'!D92</f>
        <v>240</v>
      </c>
      <c r="E90" s="16">
        <f>'[1]22'!E92</f>
        <v>0</v>
      </c>
      <c r="F90" s="15">
        <f t="shared" si="17"/>
        <v>340</v>
      </c>
      <c r="G90" s="15">
        <f>'[1]22'!H92</f>
        <v>100</v>
      </c>
      <c r="H90" s="16">
        <f>'[1]22'!I92</f>
        <v>0</v>
      </c>
      <c r="I90" s="16">
        <f>'[1]22'!J92</f>
        <v>60</v>
      </c>
      <c r="J90" s="16">
        <f>'[1]22'!K92</f>
        <v>0</v>
      </c>
      <c r="K90" s="15">
        <f t="shared" si="15"/>
        <v>160</v>
      </c>
      <c r="L90" s="18">
        <f>frq!C90</f>
        <v>1</v>
      </c>
      <c r="M90" s="16">
        <f t="shared" si="11"/>
        <v>100</v>
      </c>
      <c r="N90" s="16">
        <f t="shared" si="12"/>
        <v>0</v>
      </c>
      <c r="O90" s="16">
        <f t="shared" si="13"/>
        <v>60</v>
      </c>
      <c r="P90" s="16">
        <f t="shared" si="14"/>
        <v>0</v>
      </c>
      <c r="Q90" s="17">
        <f t="shared" si="16"/>
        <v>160</v>
      </c>
    </row>
    <row r="91" spans="1:17">
      <c r="A91" s="8" t="s">
        <v>133</v>
      </c>
      <c r="B91" s="15">
        <f>'[1]22'!B93</f>
        <v>100</v>
      </c>
      <c r="C91" s="16">
        <f>'[1]22'!C93</f>
        <v>0</v>
      </c>
      <c r="D91" s="16">
        <f>'[1]22'!D93</f>
        <v>245</v>
      </c>
      <c r="E91" s="16">
        <f>'[1]22'!E93</f>
        <v>0</v>
      </c>
      <c r="F91" s="15">
        <f t="shared" si="17"/>
        <v>345</v>
      </c>
      <c r="G91" s="15">
        <f>'[1]22'!H93</f>
        <v>100</v>
      </c>
      <c r="H91" s="16">
        <f>'[1]22'!I93</f>
        <v>0</v>
      </c>
      <c r="I91" s="16">
        <f>'[1]22'!J93</f>
        <v>60</v>
      </c>
      <c r="J91" s="16">
        <f>'[1]22'!K93</f>
        <v>0</v>
      </c>
      <c r="K91" s="15">
        <f t="shared" si="15"/>
        <v>160</v>
      </c>
      <c r="L91" s="18">
        <f>frq!C91</f>
        <v>1</v>
      </c>
      <c r="M91" s="16">
        <f t="shared" si="11"/>
        <v>100</v>
      </c>
      <c r="N91" s="16">
        <f t="shared" si="12"/>
        <v>0</v>
      </c>
      <c r="O91" s="16">
        <f t="shared" si="13"/>
        <v>60</v>
      </c>
      <c r="P91" s="16">
        <f t="shared" si="14"/>
        <v>0</v>
      </c>
      <c r="Q91" s="17">
        <f t="shared" si="16"/>
        <v>160</v>
      </c>
    </row>
    <row r="92" spans="1:17">
      <c r="A92" s="8" t="s">
        <v>134</v>
      </c>
      <c r="B92" s="15">
        <f>'[1]22'!B94</f>
        <v>100</v>
      </c>
      <c r="C92" s="16">
        <f>'[1]22'!C94</f>
        <v>0</v>
      </c>
      <c r="D92" s="16">
        <f>'[1]22'!D94</f>
        <v>245</v>
      </c>
      <c r="E92" s="16">
        <f>'[1]22'!E94</f>
        <v>0</v>
      </c>
      <c r="F92" s="15">
        <f t="shared" si="17"/>
        <v>345</v>
      </c>
      <c r="G92" s="15">
        <f>'[1]22'!H94</f>
        <v>100</v>
      </c>
      <c r="H92" s="16">
        <f>'[1]22'!I94</f>
        <v>0</v>
      </c>
      <c r="I92" s="16">
        <f>'[1]22'!J94</f>
        <v>60</v>
      </c>
      <c r="J92" s="16">
        <f>'[1]22'!K94</f>
        <v>0</v>
      </c>
      <c r="K92" s="15">
        <f t="shared" si="15"/>
        <v>160</v>
      </c>
      <c r="L92" s="18">
        <f>frq!C92</f>
        <v>1</v>
      </c>
      <c r="M92" s="16">
        <f t="shared" si="11"/>
        <v>100</v>
      </c>
      <c r="N92" s="16">
        <f t="shared" si="12"/>
        <v>0</v>
      </c>
      <c r="O92" s="16">
        <f t="shared" si="13"/>
        <v>60</v>
      </c>
      <c r="P92" s="16">
        <f t="shared" si="14"/>
        <v>0</v>
      </c>
      <c r="Q92" s="17">
        <f t="shared" si="16"/>
        <v>160</v>
      </c>
    </row>
    <row r="93" spans="1:17">
      <c r="A93" s="8" t="s">
        <v>135</v>
      </c>
      <c r="B93" s="15">
        <f>'[1]22'!B95</f>
        <v>100</v>
      </c>
      <c r="C93" s="16">
        <f>'[1]22'!C95</f>
        <v>0</v>
      </c>
      <c r="D93" s="16">
        <f>'[1]22'!D95</f>
        <v>245</v>
      </c>
      <c r="E93" s="16">
        <f>'[1]22'!E95</f>
        <v>0</v>
      </c>
      <c r="F93" s="15">
        <f t="shared" si="17"/>
        <v>345</v>
      </c>
      <c r="G93" s="15">
        <f>'[1]22'!H95</f>
        <v>100</v>
      </c>
      <c r="H93" s="16">
        <f>'[1]22'!I95</f>
        <v>0</v>
      </c>
      <c r="I93" s="16">
        <f>'[1]22'!J95</f>
        <v>62</v>
      </c>
      <c r="J93" s="16">
        <f>'[1]22'!K95</f>
        <v>0</v>
      </c>
      <c r="K93" s="15">
        <f t="shared" si="15"/>
        <v>162</v>
      </c>
      <c r="L93" s="18">
        <f>frq!C93</f>
        <v>1</v>
      </c>
      <c r="M93" s="16">
        <f t="shared" si="11"/>
        <v>100</v>
      </c>
      <c r="N93" s="16">
        <f t="shared" si="12"/>
        <v>0</v>
      </c>
      <c r="O93" s="16">
        <f t="shared" si="13"/>
        <v>62</v>
      </c>
      <c r="P93" s="16">
        <f t="shared" si="14"/>
        <v>0</v>
      </c>
      <c r="Q93" s="17">
        <f t="shared" si="16"/>
        <v>162</v>
      </c>
    </row>
    <row r="94" spans="1:17">
      <c r="A94" s="8" t="s">
        <v>136</v>
      </c>
      <c r="B94" s="15">
        <f>'[1]22'!B96</f>
        <v>100</v>
      </c>
      <c r="C94" s="16">
        <f>'[1]22'!C96</f>
        <v>0</v>
      </c>
      <c r="D94" s="16">
        <f>'[1]22'!D96</f>
        <v>245</v>
      </c>
      <c r="E94" s="16">
        <f>'[1]22'!E96</f>
        <v>0</v>
      </c>
      <c r="F94" s="15">
        <f t="shared" si="17"/>
        <v>345</v>
      </c>
      <c r="G94" s="15">
        <f>'[1]22'!H96</f>
        <v>100</v>
      </c>
      <c r="H94" s="16">
        <f>'[1]22'!I96</f>
        <v>0</v>
      </c>
      <c r="I94" s="16">
        <f>'[1]22'!J96</f>
        <v>58</v>
      </c>
      <c r="J94" s="16">
        <f>'[1]22'!K96</f>
        <v>0</v>
      </c>
      <c r="K94" s="15">
        <f t="shared" si="15"/>
        <v>158</v>
      </c>
      <c r="L94" s="18">
        <f>frq!C94</f>
        <v>1</v>
      </c>
      <c r="M94" s="16">
        <f t="shared" si="11"/>
        <v>100</v>
      </c>
      <c r="N94" s="16">
        <f t="shared" si="12"/>
        <v>0</v>
      </c>
      <c r="O94" s="16">
        <f t="shared" si="13"/>
        <v>58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'[1]22'!B97</f>
        <v>100</v>
      </c>
      <c r="C95" s="16">
        <f>'[1]22'!C97</f>
        <v>0</v>
      </c>
      <c r="D95" s="16">
        <f>'[1]22'!D97</f>
        <v>245</v>
      </c>
      <c r="E95" s="16">
        <f>'[1]22'!E97</f>
        <v>0</v>
      </c>
      <c r="F95" s="15">
        <f t="shared" si="17"/>
        <v>345</v>
      </c>
      <c r="G95" s="15">
        <f>'[1]22'!H97</f>
        <v>100</v>
      </c>
      <c r="H95" s="16">
        <f>'[1]22'!I97</f>
        <v>0</v>
      </c>
      <c r="I95" s="16">
        <f>'[1]22'!J97</f>
        <v>60</v>
      </c>
      <c r="J95" s="16">
        <f>'[1]22'!K97</f>
        <v>0</v>
      </c>
      <c r="K95" s="15">
        <f t="shared" si="15"/>
        <v>160</v>
      </c>
      <c r="L95" s="18">
        <f>frq!C95</f>
        <v>1</v>
      </c>
      <c r="M95" s="16">
        <f t="shared" si="11"/>
        <v>100</v>
      </c>
      <c r="N95" s="16">
        <f t="shared" si="12"/>
        <v>0</v>
      </c>
      <c r="O95" s="16">
        <f t="shared" si="13"/>
        <v>60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'[1]22'!B98</f>
        <v>100</v>
      </c>
      <c r="C96" s="16">
        <f>'[1]22'!C98</f>
        <v>0</v>
      </c>
      <c r="D96" s="16">
        <f>'[1]22'!D98</f>
        <v>245</v>
      </c>
      <c r="E96" s="16">
        <f>'[1]22'!E98</f>
        <v>0</v>
      </c>
      <c r="F96" s="15">
        <f t="shared" si="17"/>
        <v>345</v>
      </c>
      <c r="G96" s="15">
        <f>'[1]22'!H98</f>
        <v>100</v>
      </c>
      <c r="H96" s="16">
        <f>'[1]22'!I98</f>
        <v>0</v>
      </c>
      <c r="I96" s="16">
        <f>'[1]22'!J98</f>
        <v>60</v>
      </c>
      <c r="J96" s="16">
        <f>'[1]22'!K98</f>
        <v>0</v>
      </c>
      <c r="K96" s="15">
        <f t="shared" si="15"/>
        <v>160</v>
      </c>
      <c r="L96" s="18">
        <f>frq!C96</f>
        <v>1</v>
      </c>
      <c r="M96" s="16">
        <f t="shared" si="11"/>
        <v>100</v>
      </c>
      <c r="N96" s="16">
        <f t="shared" si="12"/>
        <v>0</v>
      </c>
      <c r="O96" s="16">
        <f t="shared" si="13"/>
        <v>60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'[1]22'!B99</f>
        <v>100</v>
      </c>
      <c r="C97" s="16">
        <f>'[1]22'!C99</f>
        <v>0</v>
      </c>
      <c r="D97" s="16">
        <f>'[1]22'!D99</f>
        <v>245</v>
      </c>
      <c r="E97" s="16">
        <f>'[1]22'!E99</f>
        <v>0</v>
      </c>
      <c r="F97" s="15">
        <f t="shared" si="17"/>
        <v>345</v>
      </c>
      <c r="G97" s="15">
        <f>'[1]22'!H99</f>
        <v>100</v>
      </c>
      <c r="H97" s="16">
        <f>'[1]22'!I99</f>
        <v>0</v>
      </c>
      <c r="I97" s="16">
        <f>'[1]22'!J99</f>
        <v>60</v>
      </c>
      <c r="J97" s="16">
        <f>'[1]22'!K99</f>
        <v>0</v>
      </c>
      <c r="K97" s="15">
        <f t="shared" si="15"/>
        <v>160</v>
      </c>
      <c r="L97" s="18">
        <f>frq!C97</f>
        <v>1</v>
      </c>
      <c r="M97" s="16">
        <f t="shared" si="11"/>
        <v>100</v>
      </c>
      <c r="N97" s="16">
        <f t="shared" si="12"/>
        <v>0</v>
      </c>
      <c r="O97" s="16">
        <f t="shared" si="13"/>
        <v>60</v>
      </c>
      <c r="P97" s="16">
        <f t="shared" si="14"/>
        <v>0</v>
      </c>
      <c r="Q97" s="17">
        <f t="shared" si="16"/>
        <v>160</v>
      </c>
    </row>
    <row r="98" spans="1:17">
      <c r="A98" s="8" t="s">
        <v>140</v>
      </c>
      <c r="B98" s="15">
        <f>'[1]22'!B100</f>
        <v>100</v>
      </c>
      <c r="C98" s="16">
        <f>'[1]22'!C100</f>
        <v>0</v>
      </c>
      <c r="D98" s="16">
        <f>'[1]22'!D100</f>
        <v>245</v>
      </c>
      <c r="E98" s="16">
        <f>'[1]22'!E100</f>
        <v>0</v>
      </c>
      <c r="F98" s="15">
        <f t="shared" si="17"/>
        <v>345</v>
      </c>
      <c r="G98" s="15">
        <f>'[1]22'!H100</f>
        <v>100</v>
      </c>
      <c r="H98" s="16">
        <f>'[1]22'!I100</f>
        <v>0</v>
      </c>
      <c r="I98" s="16">
        <f>'[1]22'!J100</f>
        <v>60</v>
      </c>
      <c r="J98" s="16">
        <f>'[1]22'!K100</f>
        <v>0</v>
      </c>
      <c r="K98" s="15">
        <f t="shared" si="15"/>
        <v>160</v>
      </c>
      <c r="L98" s="18">
        <f>frq!C98</f>
        <v>1</v>
      </c>
      <c r="M98" s="16">
        <f t="shared" si="11"/>
        <v>100</v>
      </c>
      <c r="N98" s="16">
        <f t="shared" si="12"/>
        <v>0</v>
      </c>
      <c r="O98" s="16">
        <f t="shared" si="13"/>
        <v>60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2.4</v>
      </c>
      <c r="C99" s="15">
        <f t="shared" si="18"/>
        <v>1.4999999999999999E-2</v>
      </c>
      <c r="D99" s="15">
        <f t="shared" si="18"/>
        <v>5.73</v>
      </c>
      <c r="E99" s="15">
        <f t="shared" si="18"/>
        <v>0</v>
      </c>
      <c r="F99" s="15">
        <f t="shared" si="18"/>
        <v>8.1449999999999996</v>
      </c>
      <c r="G99" s="15">
        <f t="shared" si="18"/>
        <v>2.4</v>
      </c>
      <c r="H99" s="15">
        <f t="shared" si="18"/>
        <v>0</v>
      </c>
      <c r="I99" s="15">
        <f t="shared" si="18"/>
        <v>1.42025</v>
      </c>
      <c r="J99" s="15">
        <f t="shared" si="18"/>
        <v>0</v>
      </c>
      <c r="K99" s="15">
        <f t="shared" si="18"/>
        <v>3.8202500000000001</v>
      </c>
      <c r="L99" s="15">
        <f t="shared" si="18"/>
        <v>2.4E-2</v>
      </c>
      <c r="M99" s="15">
        <f t="shared" si="18"/>
        <v>2.4</v>
      </c>
      <c r="N99" s="15">
        <f t="shared" si="18"/>
        <v>0</v>
      </c>
      <c r="O99" s="15">
        <f t="shared" si="18"/>
        <v>1.42025</v>
      </c>
      <c r="P99" s="15">
        <f t="shared" si="18"/>
        <v>0</v>
      </c>
      <c r="Q99" s="15">
        <f t="shared" si="18"/>
        <v>3.8202500000000001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44614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7">
        <f>'[2]22'!B5</f>
        <v>84</v>
      </c>
      <c r="C3" s="198">
        <f>'[2]22'!C5</f>
        <v>0</v>
      </c>
      <c r="D3" s="198">
        <f>'[2]22'!D5</f>
        <v>0</v>
      </c>
      <c r="E3" s="198">
        <f>'[2]22'!E5</f>
        <v>0</v>
      </c>
      <c r="F3" s="15">
        <f>SUM(B3:E3)</f>
        <v>84</v>
      </c>
      <c r="G3" s="197">
        <f>'[2]22'!H5</f>
        <v>40</v>
      </c>
      <c r="H3" s="198">
        <f>'[2]22'!I5</f>
        <v>0</v>
      </c>
      <c r="I3" s="198">
        <f>'[2]22'!J5</f>
        <v>0</v>
      </c>
      <c r="J3" s="198">
        <f>'[2]22'!K5</f>
        <v>0</v>
      </c>
      <c r="K3" s="15">
        <f>SUM(G3:J3)</f>
        <v>40</v>
      </c>
      <c r="L3" s="18">
        <f>frq!C3</f>
        <v>1</v>
      </c>
      <c r="M3" s="167">
        <f>IF($L3=1,G3,IF(AND($L3=0.985,G3&gt;0.985*B3),B3*0.985,IF(AND($L3=0.965,G3&gt;0.965*B3),0.965*B3,G3)))-R3</f>
        <v>39.6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39.6</v>
      </c>
      <c r="R3" s="18">
        <v>0.4</v>
      </c>
    </row>
    <row r="4" spans="1:18">
      <c r="A4" s="8" t="s">
        <v>46</v>
      </c>
      <c r="B4" s="197">
        <f>'[2]22'!B6</f>
        <v>84</v>
      </c>
      <c r="C4" s="198">
        <f>'[2]22'!C6</f>
        <v>0</v>
      </c>
      <c r="D4" s="198">
        <f>'[2]22'!D6</f>
        <v>0</v>
      </c>
      <c r="E4" s="198">
        <f>'[2]22'!E6</f>
        <v>0</v>
      </c>
      <c r="F4" s="15">
        <f>SUM(B4:E4)</f>
        <v>84</v>
      </c>
      <c r="G4" s="197">
        <f>'[2]22'!H6</f>
        <v>39</v>
      </c>
      <c r="H4" s="198">
        <f>'[2]22'!I6</f>
        <v>0</v>
      </c>
      <c r="I4" s="198">
        <f>'[2]22'!J6</f>
        <v>0</v>
      </c>
      <c r="J4" s="198">
        <f>'[2]22'!K6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7">
        <f>'[2]22'!B7</f>
        <v>84</v>
      </c>
      <c r="C5" s="198">
        <f>'[2]22'!C7</f>
        <v>0</v>
      </c>
      <c r="D5" s="198">
        <f>'[2]22'!D7</f>
        <v>0</v>
      </c>
      <c r="E5" s="198">
        <f>'[2]22'!E7</f>
        <v>0</v>
      </c>
      <c r="F5" s="15">
        <f t="shared" ref="F5:F68" si="6">SUM(B5:E5)</f>
        <v>84</v>
      </c>
      <c r="G5" s="197">
        <f>'[2]22'!H7</f>
        <v>39</v>
      </c>
      <c r="H5" s="198">
        <f>'[2]22'!I7</f>
        <v>0</v>
      </c>
      <c r="I5" s="198">
        <f>'[2]22'!J7</f>
        <v>0</v>
      </c>
      <c r="J5" s="198">
        <f>'[2]22'!K7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7">
        <f>'[2]22'!B8</f>
        <v>84</v>
      </c>
      <c r="C6" s="198">
        <f>'[2]22'!C8</f>
        <v>0</v>
      </c>
      <c r="D6" s="198">
        <f>'[2]22'!D8</f>
        <v>0</v>
      </c>
      <c r="E6" s="198">
        <f>'[2]22'!E8</f>
        <v>0</v>
      </c>
      <c r="F6" s="15">
        <f t="shared" si="6"/>
        <v>84</v>
      </c>
      <c r="G6" s="197">
        <f>'[2]22'!H8</f>
        <v>39</v>
      </c>
      <c r="H6" s="198">
        <f>'[2]22'!I8</f>
        <v>0</v>
      </c>
      <c r="I6" s="198">
        <f>'[2]22'!J8</f>
        <v>0</v>
      </c>
      <c r="J6" s="198">
        <f>'[2]22'!K8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7">
        <f>'[2]22'!B9</f>
        <v>84</v>
      </c>
      <c r="C7" s="198">
        <f>'[2]22'!C9</f>
        <v>0</v>
      </c>
      <c r="D7" s="198">
        <f>'[2]22'!D9</f>
        <v>0</v>
      </c>
      <c r="E7" s="198">
        <f>'[2]22'!E9</f>
        <v>0</v>
      </c>
      <c r="F7" s="15">
        <f t="shared" si="6"/>
        <v>84</v>
      </c>
      <c r="G7" s="197">
        <f>'[2]22'!H9</f>
        <v>39</v>
      </c>
      <c r="H7" s="198">
        <f>'[2]22'!I9</f>
        <v>0</v>
      </c>
      <c r="I7" s="198">
        <f>'[2]22'!J9</f>
        <v>0</v>
      </c>
      <c r="J7" s="198">
        <f>'[2]22'!K9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7">
        <f>'[2]22'!B10</f>
        <v>84</v>
      </c>
      <c r="C8" s="198">
        <f>'[2]22'!C10</f>
        <v>0</v>
      </c>
      <c r="D8" s="198">
        <f>'[2]22'!D10</f>
        <v>0</v>
      </c>
      <c r="E8" s="198">
        <f>'[2]22'!E10</f>
        <v>0</v>
      </c>
      <c r="F8" s="15">
        <f t="shared" si="6"/>
        <v>84</v>
      </c>
      <c r="G8" s="197">
        <f>'[2]22'!H10</f>
        <v>39</v>
      </c>
      <c r="H8" s="198">
        <f>'[2]22'!I10</f>
        <v>0</v>
      </c>
      <c r="I8" s="198">
        <f>'[2]22'!J10</f>
        <v>0</v>
      </c>
      <c r="J8" s="198">
        <f>'[2]22'!K10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7">
        <f>'[2]22'!B11</f>
        <v>84</v>
      </c>
      <c r="C9" s="198">
        <f>'[2]22'!C11</f>
        <v>0</v>
      </c>
      <c r="D9" s="198">
        <f>'[2]22'!D11</f>
        <v>0</v>
      </c>
      <c r="E9" s="198">
        <f>'[2]22'!E11</f>
        <v>0</v>
      </c>
      <c r="F9" s="15">
        <f t="shared" si="6"/>
        <v>84</v>
      </c>
      <c r="G9" s="197">
        <f>'[2]22'!H11</f>
        <v>39</v>
      </c>
      <c r="H9" s="198">
        <f>'[2]22'!I11</f>
        <v>0</v>
      </c>
      <c r="I9" s="198">
        <f>'[2]22'!J11</f>
        <v>0</v>
      </c>
      <c r="J9" s="198">
        <f>'[2]22'!K11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7">
        <f>'[2]22'!B12</f>
        <v>84</v>
      </c>
      <c r="C10" s="198">
        <f>'[2]22'!C12</f>
        <v>0</v>
      </c>
      <c r="D10" s="198">
        <f>'[2]22'!D12</f>
        <v>0</v>
      </c>
      <c r="E10" s="198">
        <f>'[2]22'!E12</f>
        <v>0</v>
      </c>
      <c r="F10" s="15">
        <f t="shared" si="6"/>
        <v>84</v>
      </c>
      <c r="G10" s="197">
        <f>'[2]22'!H12</f>
        <v>39</v>
      </c>
      <c r="H10" s="198">
        <f>'[2]22'!I12</f>
        <v>0</v>
      </c>
      <c r="I10" s="198">
        <f>'[2]22'!J12</f>
        <v>0</v>
      </c>
      <c r="J10" s="198">
        <f>'[2]22'!K12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7">
        <f>'[2]22'!B13</f>
        <v>84</v>
      </c>
      <c r="C11" s="198">
        <f>'[2]22'!C13</f>
        <v>0</v>
      </c>
      <c r="D11" s="198">
        <f>'[2]22'!D13</f>
        <v>0</v>
      </c>
      <c r="E11" s="198">
        <f>'[2]22'!E13</f>
        <v>0</v>
      </c>
      <c r="F11" s="15">
        <f t="shared" si="6"/>
        <v>84</v>
      </c>
      <c r="G11" s="197">
        <f>'[2]22'!H13</f>
        <v>39</v>
      </c>
      <c r="H11" s="198">
        <f>'[2]22'!I13</f>
        <v>0</v>
      </c>
      <c r="I11" s="198">
        <f>'[2]22'!J13</f>
        <v>0</v>
      </c>
      <c r="J11" s="198">
        <f>'[2]22'!K13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7">
        <f>'[2]22'!B14</f>
        <v>84</v>
      </c>
      <c r="C12" s="198">
        <f>'[2]22'!C14</f>
        <v>0</v>
      </c>
      <c r="D12" s="198">
        <f>'[2]22'!D14</f>
        <v>0</v>
      </c>
      <c r="E12" s="198">
        <f>'[2]22'!E14</f>
        <v>0</v>
      </c>
      <c r="F12" s="15">
        <f t="shared" si="6"/>
        <v>84</v>
      </c>
      <c r="G12" s="197">
        <f>'[2]22'!H14</f>
        <v>39</v>
      </c>
      <c r="H12" s="198">
        <f>'[2]22'!I14</f>
        <v>0</v>
      </c>
      <c r="I12" s="198">
        <f>'[2]22'!J14</f>
        <v>0</v>
      </c>
      <c r="J12" s="198">
        <f>'[2]22'!K14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7">
        <f>'[2]22'!B15</f>
        <v>84</v>
      </c>
      <c r="C13" s="198">
        <f>'[2]22'!C15</f>
        <v>0</v>
      </c>
      <c r="D13" s="198">
        <f>'[2]22'!D15</f>
        <v>0</v>
      </c>
      <c r="E13" s="198">
        <f>'[2]22'!E15</f>
        <v>0</v>
      </c>
      <c r="F13" s="15">
        <f t="shared" si="6"/>
        <v>84</v>
      </c>
      <c r="G13" s="197">
        <f>'[2]22'!H15</f>
        <v>39</v>
      </c>
      <c r="H13" s="198">
        <f>'[2]22'!I15</f>
        <v>0</v>
      </c>
      <c r="I13" s="198">
        <f>'[2]22'!J15</f>
        <v>0</v>
      </c>
      <c r="J13" s="198">
        <f>'[2]22'!K15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7">
        <f>'[2]22'!B16</f>
        <v>84</v>
      </c>
      <c r="C14" s="198">
        <f>'[2]22'!C16</f>
        <v>0</v>
      </c>
      <c r="D14" s="198">
        <f>'[2]22'!D16</f>
        <v>0</v>
      </c>
      <c r="E14" s="198">
        <f>'[2]22'!E16</f>
        <v>0</v>
      </c>
      <c r="F14" s="15">
        <f t="shared" si="6"/>
        <v>84</v>
      </c>
      <c r="G14" s="197">
        <f>'[2]22'!H16</f>
        <v>39</v>
      </c>
      <c r="H14" s="198">
        <f>'[2]22'!I16</f>
        <v>0</v>
      </c>
      <c r="I14" s="198">
        <f>'[2]22'!J16</f>
        <v>0</v>
      </c>
      <c r="J14" s="198">
        <f>'[2]22'!K16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7">
        <f>'[2]22'!B17</f>
        <v>84</v>
      </c>
      <c r="C15" s="198">
        <f>'[2]22'!C17</f>
        <v>0</v>
      </c>
      <c r="D15" s="198">
        <f>'[2]22'!D17</f>
        <v>0</v>
      </c>
      <c r="E15" s="198">
        <f>'[2]22'!E17</f>
        <v>0</v>
      </c>
      <c r="F15" s="15">
        <f t="shared" si="6"/>
        <v>84</v>
      </c>
      <c r="G15" s="197">
        <f>'[2]22'!H17</f>
        <v>39</v>
      </c>
      <c r="H15" s="198">
        <f>'[2]22'!I17</f>
        <v>0</v>
      </c>
      <c r="I15" s="198">
        <f>'[2]22'!J17</f>
        <v>0</v>
      </c>
      <c r="J15" s="198">
        <f>'[2]22'!K17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7">
        <f>'[2]22'!B18</f>
        <v>84</v>
      </c>
      <c r="C16" s="198">
        <f>'[2]22'!C18</f>
        <v>0</v>
      </c>
      <c r="D16" s="198">
        <f>'[2]22'!D18</f>
        <v>0</v>
      </c>
      <c r="E16" s="198">
        <f>'[2]22'!E18</f>
        <v>0</v>
      </c>
      <c r="F16" s="15">
        <f t="shared" si="6"/>
        <v>84</v>
      </c>
      <c r="G16" s="197">
        <f>'[2]22'!H18</f>
        <v>39</v>
      </c>
      <c r="H16" s="198">
        <f>'[2]22'!I18</f>
        <v>0</v>
      </c>
      <c r="I16" s="198">
        <f>'[2]22'!J18</f>
        <v>0</v>
      </c>
      <c r="J16" s="198">
        <f>'[2]22'!K18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7">
        <f>'[2]22'!B19</f>
        <v>84</v>
      </c>
      <c r="C17" s="198">
        <f>'[2]22'!C19</f>
        <v>0</v>
      </c>
      <c r="D17" s="198">
        <f>'[2]22'!D19</f>
        <v>0</v>
      </c>
      <c r="E17" s="198">
        <f>'[2]22'!E19</f>
        <v>0</v>
      </c>
      <c r="F17" s="15">
        <f t="shared" si="6"/>
        <v>84</v>
      </c>
      <c r="G17" s="197">
        <f>'[2]22'!H19</f>
        <v>39</v>
      </c>
      <c r="H17" s="198">
        <f>'[2]22'!I19</f>
        <v>0</v>
      </c>
      <c r="I17" s="198">
        <f>'[2]22'!J19</f>
        <v>0</v>
      </c>
      <c r="J17" s="198">
        <f>'[2]22'!K19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7">
        <f>'[2]22'!B20</f>
        <v>84</v>
      </c>
      <c r="C18" s="198">
        <f>'[2]22'!C20</f>
        <v>0</v>
      </c>
      <c r="D18" s="198">
        <f>'[2]22'!D20</f>
        <v>0</v>
      </c>
      <c r="E18" s="198">
        <f>'[2]22'!E20</f>
        <v>0</v>
      </c>
      <c r="F18" s="15">
        <f t="shared" si="6"/>
        <v>84</v>
      </c>
      <c r="G18" s="197">
        <f>'[2]22'!H20</f>
        <v>39</v>
      </c>
      <c r="H18" s="198">
        <f>'[2]22'!I20</f>
        <v>0</v>
      </c>
      <c r="I18" s="198">
        <f>'[2]22'!J20</f>
        <v>0</v>
      </c>
      <c r="J18" s="198">
        <f>'[2]22'!K20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7">
        <f>'[2]22'!B21</f>
        <v>84</v>
      </c>
      <c r="C19" s="198">
        <f>'[2]22'!C21</f>
        <v>0</v>
      </c>
      <c r="D19" s="198">
        <f>'[2]22'!D21</f>
        <v>0</v>
      </c>
      <c r="E19" s="198">
        <f>'[2]22'!E21</f>
        <v>0</v>
      </c>
      <c r="F19" s="15">
        <f t="shared" si="6"/>
        <v>84</v>
      </c>
      <c r="G19" s="197">
        <f>'[2]22'!H21</f>
        <v>39</v>
      </c>
      <c r="H19" s="198">
        <f>'[2]22'!I21</f>
        <v>0</v>
      </c>
      <c r="I19" s="198">
        <f>'[2]22'!J21</f>
        <v>0</v>
      </c>
      <c r="J19" s="198">
        <f>'[2]22'!K21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7">
        <f>'[2]22'!B22</f>
        <v>84</v>
      </c>
      <c r="C20" s="198">
        <f>'[2]22'!C22</f>
        <v>0</v>
      </c>
      <c r="D20" s="198">
        <f>'[2]22'!D22</f>
        <v>0</v>
      </c>
      <c r="E20" s="198">
        <f>'[2]22'!E22</f>
        <v>0</v>
      </c>
      <c r="F20" s="15">
        <f t="shared" si="6"/>
        <v>84</v>
      </c>
      <c r="G20" s="197">
        <f>'[2]22'!H22</f>
        <v>39</v>
      </c>
      <c r="H20" s="198">
        <f>'[2]22'!I22</f>
        <v>0</v>
      </c>
      <c r="I20" s="198">
        <f>'[2]22'!J22</f>
        <v>0</v>
      </c>
      <c r="J20" s="198">
        <f>'[2]22'!K22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7">
        <f>'[2]22'!B23</f>
        <v>84</v>
      </c>
      <c r="C21" s="198">
        <f>'[2]22'!C23</f>
        <v>0</v>
      </c>
      <c r="D21" s="198">
        <f>'[2]22'!D23</f>
        <v>0</v>
      </c>
      <c r="E21" s="198">
        <f>'[2]22'!E23</f>
        <v>0</v>
      </c>
      <c r="F21" s="15">
        <f t="shared" si="6"/>
        <v>84</v>
      </c>
      <c r="G21" s="197">
        <f>'[2]22'!H23</f>
        <v>39</v>
      </c>
      <c r="H21" s="198">
        <f>'[2]22'!I23</f>
        <v>0</v>
      </c>
      <c r="I21" s="198">
        <f>'[2]22'!J23</f>
        <v>0</v>
      </c>
      <c r="J21" s="198">
        <f>'[2]22'!K23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7">
        <f>'[2]22'!B24</f>
        <v>84</v>
      </c>
      <c r="C22" s="198">
        <f>'[2]22'!C24</f>
        <v>0</v>
      </c>
      <c r="D22" s="198">
        <f>'[2]22'!D24</f>
        <v>0</v>
      </c>
      <c r="E22" s="198">
        <f>'[2]22'!E24</f>
        <v>0</v>
      </c>
      <c r="F22" s="15">
        <f t="shared" si="6"/>
        <v>84</v>
      </c>
      <c r="G22" s="197">
        <f>'[2]22'!H24</f>
        <v>39</v>
      </c>
      <c r="H22" s="198">
        <f>'[2]22'!I24</f>
        <v>0</v>
      </c>
      <c r="I22" s="198">
        <f>'[2]22'!J24</f>
        <v>0</v>
      </c>
      <c r="J22" s="198">
        <f>'[2]22'!K24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7">
        <f>'[2]22'!B25</f>
        <v>84</v>
      </c>
      <c r="C23" s="198">
        <f>'[2]22'!C25</f>
        <v>0</v>
      </c>
      <c r="D23" s="198">
        <f>'[2]22'!D25</f>
        <v>0</v>
      </c>
      <c r="E23" s="198">
        <f>'[2]22'!E25</f>
        <v>0</v>
      </c>
      <c r="F23" s="15">
        <f t="shared" si="6"/>
        <v>84</v>
      </c>
      <c r="G23" s="197">
        <f>'[2]22'!H25</f>
        <v>40</v>
      </c>
      <c r="H23" s="198">
        <f>'[2]22'!I25</f>
        <v>0</v>
      </c>
      <c r="I23" s="198">
        <f>'[2]22'!J25</f>
        <v>0</v>
      </c>
      <c r="J23" s="198">
        <f>'[2]22'!K25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7">
        <f>'[2]22'!B26</f>
        <v>84</v>
      </c>
      <c r="C24" s="198">
        <f>'[2]22'!C26</f>
        <v>0</v>
      </c>
      <c r="D24" s="198">
        <f>'[2]22'!D26</f>
        <v>0</v>
      </c>
      <c r="E24" s="198">
        <f>'[2]22'!E26</f>
        <v>0</v>
      </c>
      <c r="F24" s="15">
        <f t="shared" si="6"/>
        <v>84</v>
      </c>
      <c r="G24" s="197">
        <f>'[2]22'!H26</f>
        <v>40</v>
      </c>
      <c r="H24" s="198">
        <f>'[2]22'!I26</f>
        <v>0</v>
      </c>
      <c r="I24" s="198">
        <f>'[2]22'!J26</f>
        <v>0</v>
      </c>
      <c r="J24" s="198">
        <f>'[2]22'!K26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7">
        <f>'[2]22'!B27</f>
        <v>84</v>
      </c>
      <c r="C25" s="198">
        <f>'[2]22'!C27</f>
        <v>0</v>
      </c>
      <c r="D25" s="198">
        <f>'[2]22'!D27</f>
        <v>0</v>
      </c>
      <c r="E25" s="198">
        <f>'[2]22'!E27</f>
        <v>0</v>
      </c>
      <c r="F25" s="15">
        <f t="shared" si="6"/>
        <v>84</v>
      </c>
      <c r="G25" s="197">
        <f>'[2]22'!H27</f>
        <v>40</v>
      </c>
      <c r="H25" s="198">
        <f>'[2]22'!I27</f>
        <v>0</v>
      </c>
      <c r="I25" s="198">
        <f>'[2]22'!J27</f>
        <v>0</v>
      </c>
      <c r="J25" s="198">
        <f>'[2]22'!K27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7">
        <f>'[2]22'!B28</f>
        <v>84</v>
      </c>
      <c r="C26" s="198">
        <f>'[2]22'!C28</f>
        <v>0</v>
      </c>
      <c r="D26" s="198">
        <f>'[2]22'!D28</f>
        <v>0</v>
      </c>
      <c r="E26" s="198">
        <f>'[2]22'!E28</f>
        <v>0</v>
      </c>
      <c r="F26" s="15">
        <f t="shared" si="6"/>
        <v>84</v>
      </c>
      <c r="G26" s="197">
        <f>'[2]22'!H28</f>
        <v>40</v>
      </c>
      <c r="H26" s="198">
        <f>'[2]22'!I28</f>
        <v>0</v>
      </c>
      <c r="I26" s="198">
        <f>'[2]22'!J28</f>
        <v>0</v>
      </c>
      <c r="J26" s="198">
        <f>'[2]22'!K28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7">
        <f>'[2]22'!B29</f>
        <v>84</v>
      </c>
      <c r="C27" s="198">
        <f>'[2]22'!C29</f>
        <v>0</v>
      </c>
      <c r="D27" s="198">
        <f>'[2]22'!D29</f>
        <v>0</v>
      </c>
      <c r="E27" s="198">
        <f>'[2]22'!E29</f>
        <v>0</v>
      </c>
      <c r="F27" s="15">
        <f t="shared" si="6"/>
        <v>84</v>
      </c>
      <c r="G27" s="197">
        <f>'[2]22'!H29</f>
        <v>40</v>
      </c>
      <c r="H27" s="198">
        <f>'[2]22'!I29</f>
        <v>0</v>
      </c>
      <c r="I27" s="198">
        <f>'[2]22'!J29</f>
        <v>0</v>
      </c>
      <c r="J27" s="198">
        <f>'[2]22'!K29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7">
        <f>'[2]22'!B30</f>
        <v>84</v>
      </c>
      <c r="C28" s="198">
        <f>'[2]22'!C30</f>
        <v>0</v>
      </c>
      <c r="D28" s="198">
        <f>'[2]22'!D30</f>
        <v>0</v>
      </c>
      <c r="E28" s="198">
        <f>'[2]22'!E30</f>
        <v>0</v>
      </c>
      <c r="F28" s="15">
        <f t="shared" si="6"/>
        <v>84</v>
      </c>
      <c r="G28" s="197">
        <f>'[2]22'!H30</f>
        <v>40</v>
      </c>
      <c r="H28" s="198">
        <f>'[2]22'!I30</f>
        <v>0</v>
      </c>
      <c r="I28" s="198">
        <f>'[2]22'!J30</f>
        <v>0</v>
      </c>
      <c r="J28" s="198">
        <f>'[2]22'!K30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7">
        <f>'[2]22'!B31</f>
        <v>84</v>
      </c>
      <c r="C29" s="198">
        <f>'[2]22'!C31</f>
        <v>0</v>
      </c>
      <c r="D29" s="198">
        <f>'[2]22'!D31</f>
        <v>0</v>
      </c>
      <c r="E29" s="198">
        <f>'[2]22'!E31</f>
        <v>0</v>
      </c>
      <c r="F29" s="15">
        <f t="shared" si="6"/>
        <v>84</v>
      </c>
      <c r="G29" s="197">
        <f>'[2]22'!H31</f>
        <v>40</v>
      </c>
      <c r="H29" s="198">
        <f>'[2]22'!I31</f>
        <v>0</v>
      </c>
      <c r="I29" s="198">
        <f>'[2]22'!J31</f>
        <v>0</v>
      </c>
      <c r="J29" s="198">
        <f>'[2]22'!K31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7">
        <f>'[2]22'!B32</f>
        <v>84</v>
      </c>
      <c r="C30" s="198">
        <f>'[2]22'!C32</f>
        <v>0</v>
      </c>
      <c r="D30" s="198">
        <f>'[2]22'!D32</f>
        <v>0</v>
      </c>
      <c r="E30" s="198">
        <f>'[2]22'!E32</f>
        <v>0</v>
      </c>
      <c r="F30" s="15">
        <f t="shared" si="6"/>
        <v>84</v>
      </c>
      <c r="G30" s="197">
        <f>'[2]22'!H32</f>
        <v>40</v>
      </c>
      <c r="H30" s="198">
        <f>'[2]22'!I32</f>
        <v>0</v>
      </c>
      <c r="I30" s="198">
        <f>'[2]22'!J32</f>
        <v>0</v>
      </c>
      <c r="J30" s="198">
        <f>'[2]22'!K32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7">
        <f>'[2]22'!B33</f>
        <v>84</v>
      </c>
      <c r="C31" s="198">
        <f>'[2]22'!C33</f>
        <v>0</v>
      </c>
      <c r="D31" s="198">
        <f>'[2]22'!D33</f>
        <v>0</v>
      </c>
      <c r="E31" s="198">
        <f>'[2]22'!E33</f>
        <v>0</v>
      </c>
      <c r="F31" s="15">
        <f t="shared" si="6"/>
        <v>84</v>
      </c>
      <c r="G31" s="197">
        <f>'[2]22'!H33</f>
        <v>40</v>
      </c>
      <c r="H31" s="198">
        <f>'[2]22'!I33</f>
        <v>0</v>
      </c>
      <c r="I31" s="198">
        <f>'[2]22'!J33</f>
        <v>0</v>
      </c>
      <c r="J31" s="198">
        <f>'[2]22'!K33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7">
        <f>'[2]22'!B34</f>
        <v>84</v>
      </c>
      <c r="C32" s="198">
        <f>'[2]22'!C34</f>
        <v>0</v>
      </c>
      <c r="D32" s="198">
        <f>'[2]22'!D34</f>
        <v>0</v>
      </c>
      <c r="E32" s="198">
        <f>'[2]22'!E34</f>
        <v>0</v>
      </c>
      <c r="F32" s="15">
        <f t="shared" si="6"/>
        <v>84</v>
      </c>
      <c r="G32" s="197">
        <f>'[2]22'!H34</f>
        <v>40</v>
      </c>
      <c r="H32" s="198">
        <f>'[2]22'!I34</f>
        <v>0</v>
      </c>
      <c r="I32" s="198">
        <f>'[2]22'!J34</f>
        <v>0</v>
      </c>
      <c r="J32" s="198">
        <f>'[2]22'!K34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7">
        <f>'[2]22'!B35</f>
        <v>84</v>
      </c>
      <c r="C33" s="198">
        <f>'[2]22'!C35</f>
        <v>0</v>
      </c>
      <c r="D33" s="198">
        <f>'[2]22'!D35</f>
        <v>0</v>
      </c>
      <c r="E33" s="198">
        <f>'[2]22'!E35</f>
        <v>0</v>
      </c>
      <c r="F33" s="15">
        <f t="shared" si="6"/>
        <v>84</v>
      </c>
      <c r="G33" s="197">
        <f>'[2]22'!H35</f>
        <v>40</v>
      </c>
      <c r="H33" s="198">
        <f>'[2]22'!I35</f>
        <v>0</v>
      </c>
      <c r="I33" s="198">
        <f>'[2]22'!J35</f>
        <v>0</v>
      </c>
      <c r="J33" s="198">
        <f>'[2]22'!K35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7">
        <f>'[2]22'!B36</f>
        <v>84</v>
      </c>
      <c r="C34" s="198">
        <f>'[2]22'!C36</f>
        <v>0</v>
      </c>
      <c r="D34" s="198">
        <f>'[2]22'!D36</f>
        <v>0</v>
      </c>
      <c r="E34" s="198">
        <f>'[2]22'!E36</f>
        <v>0</v>
      </c>
      <c r="F34" s="15">
        <f t="shared" si="6"/>
        <v>84</v>
      </c>
      <c r="G34" s="197">
        <f>'[2]22'!H36</f>
        <v>40</v>
      </c>
      <c r="H34" s="198">
        <f>'[2]22'!I36</f>
        <v>0</v>
      </c>
      <c r="I34" s="198">
        <f>'[2]22'!J36</f>
        <v>0</v>
      </c>
      <c r="J34" s="198">
        <f>'[2]22'!K36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7">
        <f>'[2]22'!B37</f>
        <v>84</v>
      </c>
      <c r="C35" s="198">
        <f>'[2]22'!C37</f>
        <v>0</v>
      </c>
      <c r="D35" s="198">
        <f>'[2]22'!D37</f>
        <v>0</v>
      </c>
      <c r="E35" s="198">
        <f>'[2]22'!E37</f>
        <v>0</v>
      </c>
      <c r="F35" s="15">
        <f t="shared" si="6"/>
        <v>84</v>
      </c>
      <c r="G35" s="197">
        <f>'[2]22'!H37</f>
        <v>40</v>
      </c>
      <c r="H35" s="198">
        <f>'[2]22'!I37</f>
        <v>0</v>
      </c>
      <c r="I35" s="198">
        <f>'[2]22'!J37</f>
        <v>0</v>
      </c>
      <c r="J35" s="198">
        <f>'[2]22'!K37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7">
        <f>'[2]22'!B38</f>
        <v>84</v>
      </c>
      <c r="C36" s="198">
        <f>'[2]22'!C38</f>
        <v>0</v>
      </c>
      <c r="D36" s="198">
        <f>'[2]22'!D38</f>
        <v>0</v>
      </c>
      <c r="E36" s="198">
        <f>'[2]22'!E38</f>
        <v>0</v>
      </c>
      <c r="F36" s="15">
        <f t="shared" si="6"/>
        <v>84</v>
      </c>
      <c r="G36" s="197">
        <f>'[2]22'!H38</f>
        <v>40</v>
      </c>
      <c r="H36" s="198">
        <f>'[2]22'!I38</f>
        <v>0</v>
      </c>
      <c r="I36" s="198">
        <f>'[2]22'!J38</f>
        <v>0</v>
      </c>
      <c r="J36" s="198">
        <f>'[2]22'!K38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7">
        <f>'[2]22'!B39</f>
        <v>84</v>
      </c>
      <c r="C37" s="198">
        <f>'[2]22'!C39</f>
        <v>0</v>
      </c>
      <c r="D37" s="198">
        <f>'[2]22'!D39</f>
        <v>0</v>
      </c>
      <c r="E37" s="198">
        <f>'[2]22'!E39</f>
        <v>0</v>
      </c>
      <c r="F37" s="15">
        <f t="shared" si="6"/>
        <v>84</v>
      </c>
      <c r="G37" s="197">
        <f>'[2]22'!H39</f>
        <v>40</v>
      </c>
      <c r="H37" s="198">
        <f>'[2]22'!I39</f>
        <v>0</v>
      </c>
      <c r="I37" s="198">
        <f>'[2]22'!J39</f>
        <v>0</v>
      </c>
      <c r="J37" s="198">
        <f>'[2]22'!K39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7">
        <f>'[2]22'!B40</f>
        <v>84</v>
      </c>
      <c r="C38" s="198">
        <f>'[2]22'!C40</f>
        <v>0</v>
      </c>
      <c r="D38" s="198">
        <f>'[2]22'!D40</f>
        <v>0</v>
      </c>
      <c r="E38" s="198">
        <f>'[2]22'!E40</f>
        <v>0</v>
      </c>
      <c r="F38" s="15">
        <f t="shared" si="6"/>
        <v>84</v>
      </c>
      <c r="G38" s="197">
        <f>'[2]22'!H40</f>
        <v>40</v>
      </c>
      <c r="H38" s="198">
        <f>'[2]22'!I40</f>
        <v>0</v>
      </c>
      <c r="I38" s="198">
        <f>'[2]22'!J40</f>
        <v>0</v>
      </c>
      <c r="J38" s="198">
        <f>'[2]22'!K40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197">
        <f>'[2]22'!B41</f>
        <v>84</v>
      </c>
      <c r="C39" s="198">
        <f>'[2]22'!C41</f>
        <v>0</v>
      </c>
      <c r="D39" s="198">
        <f>'[2]22'!D41</f>
        <v>0</v>
      </c>
      <c r="E39" s="198">
        <f>'[2]22'!E41</f>
        <v>0</v>
      </c>
      <c r="F39" s="15">
        <f t="shared" si="6"/>
        <v>84</v>
      </c>
      <c r="G39" s="197">
        <f>'[2]22'!H41</f>
        <v>40</v>
      </c>
      <c r="H39" s="198">
        <f>'[2]22'!I41</f>
        <v>0</v>
      </c>
      <c r="I39" s="198">
        <f>'[2]22'!J41</f>
        <v>0</v>
      </c>
      <c r="J39" s="198">
        <f>'[2]22'!K41</f>
        <v>0</v>
      </c>
      <c r="K39" s="15">
        <f t="shared" si="3"/>
        <v>40</v>
      </c>
      <c r="L39" s="18">
        <f>frq!C39</f>
        <v>1</v>
      </c>
      <c r="M39" s="167">
        <f t="shared" si="4"/>
        <v>39.299999999999997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39.299999999999997</v>
      </c>
      <c r="R39" s="18">
        <v>0.7</v>
      </c>
    </row>
    <row r="40" spans="1:18">
      <c r="A40" s="8" t="s">
        <v>82</v>
      </c>
      <c r="B40" s="197">
        <f>'[2]22'!B42</f>
        <v>84</v>
      </c>
      <c r="C40" s="198">
        <f>'[2]22'!C42</f>
        <v>0</v>
      </c>
      <c r="D40" s="198">
        <f>'[2]22'!D42</f>
        <v>0</v>
      </c>
      <c r="E40" s="198">
        <f>'[2]22'!E42</f>
        <v>0</v>
      </c>
      <c r="F40" s="15">
        <f t="shared" si="6"/>
        <v>84</v>
      </c>
      <c r="G40" s="197">
        <f>'[2]22'!H42</f>
        <v>40</v>
      </c>
      <c r="H40" s="198">
        <f>'[2]22'!I42</f>
        <v>0</v>
      </c>
      <c r="I40" s="198">
        <f>'[2]22'!J42</f>
        <v>0</v>
      </c>
      <c r="J40" s="198">
        <f>'[2]22'!K42</f>
        <v>0</v>
      </c>
      <c r="K40" s="15">
        <f t="shared" si="3"/>
        <v>40</v>
      </c>
      <c r="L40" s="18">
        <f>frq!C40</f>
        <v>1</v>
      </c>
      <c r="M40" s="167">
        <f t="shared" si="4"/>
        <v>39.299999999999997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39.299999999999997</v>
      </c>
      <c r="R40" s="18">
        <v>0.7</v>
      </c>
    </row>
    <row r="41" spans="1:18">
      <c r="A41" s="8" t="s">
        <v>83</v>
      </c>
      <c r="B41" s="197">
        <f>'[2]22'!B43</f>
        <v>84</v>
      </c>
      <c r="C41" s="198">
        <f>'[2]22'!C43</f>
        <v>0</v>
      </c>
      <c r="D41" s="198">
        <f>'[2]22'!D43</f>
        <v>0</v>
      </c>
      <c r="E41" s="198">
        <f>'[2]22'!E43</f>
        <v>0</v>
      </c>
      <c r="F41" s="15">
        <f t="shared" si="6"/>
        <v>84</v>
      </c>
      <c r="G41" s="197">
        <f>'[2]22'!H43</f>
        <v>39</v>
      </c>
      <c r="H41" s="198">
        <f>'[2]22'!I43</f>
        <v>0</v>
      </c>
      <c r="I41" s="198">
        <f>'[2]22'!J43</f>
        <v>0</v>
      </c>
      <c r="J41" s="198">
        <f>'[2]22'!K43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7">
        <f>'[2]22'!B44</f>
        <v>84</v>
      </c>
      <c r="C42" s="198">
        <f>'[2]22'!C44</f>
        <v>0</v>
      </c>
      <c r="D42" s="198">
        <f>'[2]22'!D44</f>
        <v>0</v>
      </c>
      <c r="E42" s="198">
        <f>'[2]22'!E44</f>
        <v>0</v>
      </c>
      <c r="F42" s="15">
        <f t="shared" si="6"/>
        <v>84</v>
      </c>
      <c r="G42" s="197">
        <f>'[2]22'!H44</f>
        <v>39</v>
      </c>
      <c r="H42" s="198">
        <f>'[2]22'!I44</f>
        <v>0</v>
      </c>
      <c r="I42" s="198">
        <f>'[2]22'!J44</f>
        <v>0</v>
      </c>
      <c r="J42" s="198">
        <f>'[2]22'!K44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7">
        <f>'[2]22'!B45</f>
        <v>84</v>
      </c>
      <c r="C43" s="198">
        <f>'[2]22'!C45</f>
        <v>0</v>
      </c>
      <c r="D43" s="198">
        <f>'[2]22'!D45</f>
        <v>0</v>
      </c>
      <c r="E43" s="198">
        <f>'[2]22'!E45</f>
        <v>0</v>
      </c>
      <c r="F43" s="15">
        <f t="shared" si="6"/>
        <v>84</v>
      </c>
      <c r="G43" s="197">
        <f>'[2]22'!H45</f>
        <v>40</v>
      </c>
      <c r="H43" s="198">
        <f>'[2]22'!I45</f>
        <v>0</v>
      </c>
      <c r="I43" s="198">
        <f>'[2]22'!J45</f>
        <v>0</v>
      </c>
      <c r="J43" s="198">
        <f>'[2]22'!K45</f>
        <v>0</v>
      </c>
      <c r="K43" s="15">
        <f t="shared" si="3"/>
        <v>40</v>
      </c>
      <c r="L43" s="18">
        <f>frq!C43</f>
        <v>1</v>
      </c>
      <c r="M43" s="167">
        <f t="shared" si="4"/>
        <v>39.299999999999997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39.299999999999997</v>
      </c>
      <c r="R43" s="18">
        <v>0.7</v>
      </c>
    </row>
    <row r="44" spans="1:18">
      <c r="A44" s="8" t="s">
        <v>86</v>
      </c>
      <c r="B44" s="197">
        <f>'[2]22'!B46</f>
        <v>84</v>
      </c>
      <c r="C44" s="198">
        <f>'[2]22'!C46</f>
        <v>0</v>
      </c>
      <c r="D44" s="198">
        <f>'[2]22'!D46</f>
        <v>0</v>
      </c>
      <c r="E44" s="198">
        <f>'[2]22'!E46</f>
        <v>0</v>
      </c>
      <c r="F44" s="15">
        <f t="shared" si="6"/>
        <v>84</v>
      </c>
      <c r="G44" s="197">
        <f>'[2]22'!H46</f>
        <v>40</v>
      </c>
      <c r="H44" s="198">
        <f>'[2]22'!I46</f>
        <v>0</v>
      </c>
      <c r="I44" s="198">
        <f>'[2]22'!J46</f>
        <v>0</v>
      </c>
      <c r="J44" s="198">
        <f>'[2]22'!K46</f>
        <v>0</v>
      </c>
      <c r="K44" s="15">
        <f t="shared" si="3"/>
        <v>40</v>
      </c>
      <c r="L44" s="18">
        <f>frq!C44</f>
        <v>1</v>
      </c>
      <c r="M44" s="167">
        <f t="shared" si="4"/>
        <v>39.299999999999997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39.299999999999997</v>
      </c>
      <c r="R44" s="18">
        <v>0.7</v>
      </c>
    </row>
    <row r="45" spans="1:18">
      <c r="A45" s="8" t="s">
        <v>87</v>
      </c>
      <c r="B45" s="197">
        <f>'[2]22'!B47</f>
        <v>84</v>
      </c>
      <c r="C45" s="198">
        <f>'[2]22'!C47</f>
        <v>0</v>
      </c>
      <c r="D45" s="198">
        <f>'[2]22'!D47</f>
        <v>0</v>
      </c>
      <c r="E45" s="198">
        <f>'[2]22'!E47</f>
        <v>0</v>
      </c>
      <c r="F45" s="15">
        <f t="shared" si="6"/>
        <v>84</v>
      </c>
      <c r="G45" s="197">
        <f>'[2]22'!H47</f>
        <v>40</v>
      </c>
      <c r="H45" s="198">
        <f>'[2]22'!I47</f>
        <v>0</v>
      </c>
      <c r="I45" s="198">
        <f>'[2]22'!J47</f>
        <v>0</v>
      </c>
      <c r="J45" s="198">
        <f>'[2]22'!K47</f>
        <v>0</v>
      </c>
      <c r="K45" s="15">
        <f t="shared" si="3"/>
        <v>40</v>
      </c>
      <c r="L45" s="18">
        <f>frq!C45</f>
        <v>1</v>
      </c>
      <c r="M45" s="167">
        <f t="shared" si="4"/>
        <v>39.299999999999997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39.299999999999997</v>
      </c>
      <c r="R45" s="18">
        <v>0.7</v>
      </c>
    </row>
    <row r="46" spans="1:18">
      <c r="A46" s="8" t="s">
        <v>88</v>
      </c>
      <c r="B46" s="197">
        <f>'[2]22'!B48</f>
        <v>84</v>
      </c>
      <c r="C46" s="198">
        <f>'[2]22'!C48</f>
        <v>0</v>
      </c>
      <c r="D46" s="198">
        <f>'[2]22'!D48</f>
        <v>0</v>
      </c>
      <c r="E46" s="198">
        <f>'[2]22'!E48</f>
        <v>0</v>
      </c>
      <c r="F46" s="15">
        <f t="shared" si="6"/>
        <v>84</v>
      </c>
      <c r="G46" s="197">
        <f>'[2]22'!H48</f>
        <v>38.01</v>
      </c>
      <c r="H46" s="198">
        <f>'[2]22'!I48</f>
        <v>0</v>
      </c>
      <c r="I46" s="198">
        <f>'[2]22'!J48</f>
        <v>0</v>
      </c>
      <c r="J46" s="198">
        <f>'[2]22'!K48</f>
        <v>0</v>
      </c>
      <c r="K46" s="15">
        <f t="shared" si="3"/>
        <v>38.01</v>
      </c>
      <c r="L46" s="18">
        <f>frq!C46</f>
        <v>1</v>
      </c>
      <c r="M46" s="167">
        <f t="shared" si="4"/>
        <v>37.309999999999995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37.309999999999995</v>
      </c>
      <c r="R46" s="18">
        <v>0.7</v>
      </c>
    </row>
    <row r="47" spans="1:18">
      <c r="A47" s="8" t="s">
        <v>89</v>
      </c>
      <c r="B47" s="197">
        <f>'[2]22'!B49</f>
        <v>84</v>
      </c>
      <c r="C47" s="198">
        <f>'[2]22'!C49</f>
        <v>0</v>
      </c>
      <c r="D47" s="198">
        <f>'[2]22'!D49</f>
        <v>0</v>
      </c>
      <c r="E47" s="198">
        <f>'[2]22'!E49</f>
        <v>0</v>
      </c>
      <c r="F47" s="15">
        <f t="shared" si="6"/>
        <v>84</v>
      </c>
      <c r="G47" s="197">
        <f>'[2]22'!H49</f>
        <v>38.01</v>
      </c>
      <c r="H47" s="198">
        <f>'[2]22'!I49</f>
        <v>0</v>
      </c>
      <c r="I47" s="198">
        <f>'[2]22'!J49</f>
        <v>0</v>
      </c>
      <c r="J47" s="198">
        <f>'[2]22'!K49</f>
        <v>0</v>
      </c>
      <c r="K47" s="15">
        <f t="shared" si="3"/>
        <v>38.01</v>
      </c>
      <c r="L47" s="18">
        <f>frq!C47</f>
        <v>1</v>
      </c>
      <c r="M47" s="167">
        <f t="shared" si="4"/>
        <v>37.309999999999995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37.309999999999995</v>
      </c>
      <c r="R47" s="18">
        <v>0.7</v>
      </c>
    </row>
    <row r="48" spans="1:18">
      <c r="A48" s="8" t="s">
        <v>90</v>
      </c>
      <c r="B48" s="197">
        <f>'[2]22'!B50</f>
        <v>84</v>
      </c>
      <c r="C48" s="198">
        <f>'[2]22'!C50</f>
        <v>0</v>
      </c>
      <c r="D48" s="198">
        <f>'[2]22'!D50</f>
        <v>0</v>
      </c>
      <c r="E48" s="198">
        <f>'[2]22'!E50</f>
        <v>0</v>
      </c>
      <c r="F48" s="15">
        <f t="shared" si="6"/>
        <v>84</v>
      </c>
      <c r="G48" s="197">
        <f>'[2]22'!H50</f>
        <v>38.01</v>
      </c>
      <c r="H48" s="198">
        <f>'[2]22'!I50</f>
        <v>0</v>
      </c>
      <c r="I48" s="198">
        <f>'[2]22'!J50</f>
        <v>0</v>
      </c>
      <c r="J48" s="198">
        <f>'[2]22'!K50</f>
        <v>0</v>
      </c>
      <c r="K48" s="15">
        <f t="shared" si="3"/>
        <v>38.01</v>
      </c>
      <c r="L48" s="18">
        <f>frq!C48</f>
        <v>1</v>
      </c>
      <c r="M48" s="167">
        <f t="shared" si="4"/>
        <v>37.309999999999995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37.309999999999995</v>
      </c>
      <c r="R48" s="18">
        <v>0.7</v>
      </c>
    </row>
    <row r="49" spans="1:18">
      <c r="A49" s="8" t="s">
        <v>91</v>
      </c>
      <c r="B49" s="197">
        <f>'[2]22'!B51</f>
        <v>84</v>
      </c>
      <c r="C49" s="198">
        <f>'[2]22'!C51</f>
        <v>0</v>
      </c>
      <c r="D49" s="198">
        <f>'[2]22'!D51</f>
        <v>0</v>
      </c>
      <c r="E49" s="198">
        <f>'[2]22'!E51</f>
        <v>0</v>
      </c>
      <c r="F49" s="15">
        <f t="shared" si="6"/>
        <v>84</v>
      </c>
      <c r="G49" s="197">
        <f>'[2]22'!H51</f>
        <v>38.01</v>
      </c>
      <c r="H49" s="198">
        <f>'[2]22'!I51</f>
        <v>0</v>
      </c>
      <c r="I49" s="198">
        <f>'[2]22'!J51</f>
        <v>0</v>
      </c>
      <c r="J49" s="198">
        <f>'[2]22'!K51</f>
        <v>0</v>
      </c>
      <c r="K49" s="15">
        <f t="shared" si="3"/>
        <v>38.01</v>
      </c>
      <c r="L49" s="18">
        <f>frq!C49</f>
        <v>1</v>
      </c>
      <c r="M49" s="167">
        <f t="shared" si="4"/>
        <v>37.309999999999995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37.309999999999995</v>
      </c>
      <c r="R49" s="18">
        <v>0.7</v>
      </c>
    </row>
    <row r="50" spans="1:18">
      <c r="A50" s="8" t="s">
        <v>92</v>
      </c>
      <c r="B50" s="197">
        <f>'[2]22'!B52</f>
        <v>84</v>
      </c>
      <c r="C50" s="198">
        <f>'[2]22'!C52</f>
        <v>0</v>
      </c>
      <c r="D50" s="198">
        <f>'[2]22'!D52</f>
        <v>0</v>
      </c>
      <c r="E50" s="198">
        <f>'[2]22'!E52</f>
        <v>0</v>
      </c>
      <c r="F50" s="15">
        <f t="shared" si="6"/>
        <v>84</v>
      </c>
      <c r="G50" s="197">
        <f>'[2]22'!H52</f>
        <v>38.01</v>
      </c>
      <c r="H50" s="198">
        <f>'[2]22'!I52</f>
        <v>0</v>
      </c>
      <c r="I50" s="198">
        <f>'[2]22'!J52</f>
        <v>0</v>
      </c>
      <c r="J50" s="198">
        <f>'[2]22'!K52</f>
        <v>0</v>
      </c>
      <c r="K50" s="15">
        <f t="shared" si="3"/>
        <v>38.01</v>
      </c>
      <c r="L50" s="18">
        <f>frq!C50</f>
        <v>1</v>
      </c>
      <c r="M50" s="167">
        <f t="shared" si="4"/>
        <v>37.309999999999995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37.309999999999995</v>
      </c>
      <c r="R50" s="18">
        <v>0.7</v>
      </c>
    </row>
    <row r="51" spans="1:18">
      <c r="A51" s="8" t="s">
        <v>93</v>
      </c>
      <c r="B51" s="197">
        <f>'[2]22'!B53</f>
        <v>84</v>
      </c>
      <c r="C51" s="198">
        <f>'[2]22'!C53</f>
        <v>0</v>
      </c>
      <c r="D51" s="198">
        <f>'[2]22'!D53</f>
        <v>0</v>
      </c>
      <c r="E51" s="198">
        <f>'[2]22'!E53</f>
        <v>0</v>
      </c>
      <c r="F51" s="15">
        <f t="shared" si="6"/>
        <v>84</v>
      </c>
      <c r="G51" s="197">
        <f>'[2]22'!H53</f>
        <v>38.01</v>
      </c>
      <c r="H51" s="198">
        <f>'[2]22'!I53</f>
        <v>0</v>
      </c>
      <c r="I51" s="198">
        <f>'[2]22'!J53</f>
        <v>0</v>
      </c>
      <c r="J51" s="198">
        <f>'[2]22'!K53</f>
        <v>0</v>
      </c>
      <c r="K51" s="15">
        <f t="shared" si="3"/>
        <v>38.01</v>
      </c>
      <c r="L51" s="18">
        <f>frq!C51</f>
        <v>1</v>
      </c>
      <c r="M51" s="167">
        <f t="shared" si="4"/>
        <v>37.309999999999995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37.309999999999995</v>
      </c>
      <c r="R51" s="18">
        <v>0.7</v>
      </c>
    </row>
    <row r="52" spans="1:18">
      <c r="A52" s="8" t="s">
        <v>94</v>
      </c>
      <c r="B52" s="197">
        <f>'[2]22'!B54</f>
        <v>84</v>
      </c>
      <c r="C52" s="198">
        <f>'[2]22'!C54</f>
        <v>0</v>
      </c>
      <c r="D52" s="198">
        <f>'[2]22'!D54</f>
        <v>0</v>
      </c>
      <c r="E52" s="198">
        <f>'[2]22'!E54</f>
        <v>0</v>
      </c>
      <c r="F52" s="15">
        <f t="shared" si="6"/>
        <v>84</v>
      </c>
      <c r="G52" s="197">
        <f>'[2]22'!H54</f>
        <v>38.01</v>
      </c>
      <c r="H52" s="198">
        <f>'[2]22'!I54</f>
        <v>0</v>
      </c>
      <c r="I52" s="198">
        <f>'[2]22'!J54</f>
        <v>0</v>
      </c>
      <c r="J52" s="198">
        <f>'[2]22'!K54</f>
        <v>0</v>
      </c>
      <c r="K52" s="15">
        <f t="shared" si="3"/>
        <v>38.01</v>
      </c>
      <c r="L52" s="18">
        <f>frq!C52</f>
        <v>1</v>
      </c>
      <c r="M52" s="167">
        <f t="shared" si="4"/>
        <v>37.309999999999995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37.309999999999995</v>
      </c>
      <c r="R52" s="18">
        <v>0.7</v>
      </c>
    </row>
    <row r="53" spans="1:18">
      <c r="A53" s="8" t="s">
        <v>95</v>
      </c>
      <c r="B53" s="197">
        <f>'[2]22'!B55</f>
        <v>84</v>
      </c>
      <c r="C53" s="198">
        <f>'[2]22'!C55</f>
        <v>0</v>
      </c>
      <c r="D53" s="198">
        <f>'[2]22'!D55</f>
        <v>0</v>
      </c>
      <c r="E53" s="198">
        <f>'[2]22'!E55</f>
        <v>0</v>
      </c>
      <c r="F53" s="15">
        <f t="shared" si="6"/>
        <v>84</v>
      </c>
      <c r="G53" s="197">
        <f>'[2]22'!H55</f>
        <v>38.01</v>
      </c>
      <c r="H53" s="198">
        <f>'[2]22'!I55</f>
        <v>0</v>
      </c>
      <c r="I53" s="198">
        <f>'[2]22'!J55</f>
        <v>0</v>
      </c>
      <c r="J53" s="198">
        <f>'[2]22'!K55</f>
        <v>0</v>
      </c>
      <c r="K53" s="15">
        <f t="shared" si="3"/>
        <v>38.01</v>
      </c>
      <c r="L53" s="18">
        <f>frq!C53</f>
        <v>1</v>
      </c>
      <c r="M53" s="167">
        <f t="shared" si="4"/>
        <v>37.309999999999995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37.309999999999995</v>
      </c>
      <c r="R53" s="18">
        <v>0.7</v>
      </c>
    </row>
    <row r="54" spans="1:18">
      <c r="A54" s="8" t="s">
        <v>96</v>
      </c>
      <c r="B54" s="197">
        <f>'[2]22'!B56</f>
        <v>84</v>
      </c>
      <c r="C54" s="198">
        <f>'[2]22'!C56</f>
        <v>0</v>
      </c>
      <c r="D54" s="198">
        <f>'[2]22'!D56</f>
        <v>0</v>
      </c>
      <c r="E54" s="198">
        <f>'[2]22'!E56</f>
        <v>0</v>
      </c>
      <c r="F54" s="15">
        <f t="shared" si="6"/>
        <v>84</v>
      </c>
      <c r="G54" s="197">
        <f>'[2]22'!H56</f>
        <v>38.01</v>
      </c>
      <c r="H54" s="198">
        <f>'[2]22'!I56</f>
        <v>0</v>
      </c>
      <c r="I54" s="198">
        <f>'[2]22'!J56</f>
        <v>0</v>
      </c>
      <c r="J54" s="198">
        <f>'[2]22'!K56</f>
        <v>0</v>
      </c>
      <c r="K54" s="15">
        <f t="shared" si="3"/>
        <v>38.01</v>
      </c>
      <c r="L54" s="18">
        <f>frq!C54</f>
        <v>1</v>
      </c>
      <c r="M54" s="167">
        <f t="shared" si="4"/>
        <v>37.309999999999995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37.309999999999995</v>
      </c>
      <c r="R54" s="18">
        <v>0.7</v>
      </c>
    </row>
    <row r="55" spans="1:18">
      <c r="A55" s="8" t="s">
        <v>97</v>
      </c>
      <c r="B55" s="197">
        <f>'[2]22'!B57</f>
        <v>84</v>
      </c>
      <c r="C55" s="198">
        <f>'[2]22'!C57</f>
        <v>0</v>
      </c>
      <c r="D55" s="198">
        <f>'[2]22'!D57</f>
        <v>0</v>
      </c>
      <c r="E55" s="198">
        <f>'[2]22'!E57</f>
        <v>0</v>
      </c>
      <c r="F55" s="15">
        <f t="shared" si="6"/>
        <v>84</v>
      </c>
      <c r="G55" s="197">
        <f>'[2]22'!H57</f>
        <v>38.01</v>
      </c>
      <c r="H55" s="198">
        <f>'[2]22'!I57</f>
        <v>0</v>
      </c>
      <c r="I55" s="198">
        <f>'[2]22'!J57</f>
        <v>0</v>
      </c>
      <c r="J55" s="198">
        <f>'[2]22'!K57</f>
        <v>0</v>
      </c>
      <c r="K55" s="15">
        <f t="shared" si="3"/>
        <v>38.01</v>
      </c>
      <c r="L55" s="18">
        <f>frq!C55</f>
        <v>1</v>
      </c>
      <c r="M55" s="167">
        <f t="shared" si="4"/>
        <v>37.309999999999995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37.309999999999995</v>
      </c>
      <c r="R55" s="18">
        <v>0.7</v>
      </c>
    </row>
    <row r="56" spans="1:18">
      <c r="A56" s="8" t="s">
        <v>98</v>
      </c>
      <c r="B56" s="197">
        <f>'[2]22'!B58</f>
        <v>84</v>
      </c>
      <c r="C56" s="198">
        <f>'[2]22'!C58</f>
        <v>0</v>
      </c>
      <c r="D56" s="198">
        <f>'[2]22'!D58</f>
        <v>0</v>
      </c>
      <c r="E56" s="198">
        <f>'[2]22'!E58</f>
        <v>0</v>
      </c>
      <c r="F56" s="15">
        <f t="shared" si="6"/>
        <v>84</v>
      </c>
      <c r="G56" s="197">
        <f>'[2]22'!H58</f>
        <v>38.01</v>
      </c>
      <c r="H56" s="198">
        <f>'[2]22'!I58</f>
        <v>0</v>
      </c>
      <c r="I56" s="198">
        <f>'[2]22'!J58</f>
        <v>0</v>
      </c>
      <c r="J56" s="198">
        <f>'[2]22'!K58</f>
        <v>0</v>
      </c>
      <c r="K56" s="15">
        <f t="shared" si="3"/>
        <v>38.01</v>
      </c>
      <c r="L56" s="18">
        <f>frq!C56</f>
        <v>1</v>
      </c>
      <c r="M56" s="167">
        <f t="shared" si="4"/>
        <v>37.309999999999995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37.309999999999995</v>
      </c>
      <c r="R56" s="18">
        <v>0.7</v>
      </c>
    </row>
    <row r="57" spans="1:18">
      <c r="A57" s="8" t="s">
        <v>99</v>
      </c>
      <c r="B57" s="197">
        <f>'[2]22'!B59</f>
        <v>84</v>
      </c>
      <c r="C57" s="198">
        <f>'[2]22'!C59</f>
        <v>0</v>
      </c>
      <c r="D57" s="198">
        <f>'[2]22'!D59</f>
        <v>0</v>
      </c>
      <c r="E57" s="198">
        <f>'[2]22'!E59</f>
        <v>0</v>
      </c>
      <c r="F57" s="15">
        <f t="shared" si="6"/>
        <v>84</v>
      </c>
      <c r="G57" s="197">
        <f>'[2]22'!H59</f>
        <v>38.01</v>
      </c>
      <c r="H57" s="198">
        <f>'[2]22'!I59</f>
        <v>0</v>
      </c>
      <c r="I57" s="198">
        <f>'[2]22'!J59</f>
        <v>0</v>
      </c>
      <c r="J57" s="198">
        <f>'[2]22'!K59</f>
        <v>0</v>
      </c>
      <c r="K57" s="15">
        <f t="shared" si="3"/>
        <v>38.01</v>
      </c>
      <c r="L57" s="18">
        <f>frq!C57</f>
        <v>1</v>
      </c>
      <c r="M57" s="167">
        <f t="shared" si="4"/>
        <v>37.309999999999995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37.309999999999995</v>
      </c>
      <c r="R57" s="18">
        <v>0.7</v>
      </c>
    </row>
    <row r="58" spans="1:18">
      <c r="A58" s="8" t="s">
        <v>100</v>
      </c>
      <c r="B58" s="197">
        <f>'[2]22'!B60</f>
        <v>84</v>
      </c>
      <c r="C58" s="198">
        <f>'[2]22'!C60</f>
        <v>0</v>
      </c>
      <c r="D58" s="198">
        <f>'[2]22'!D60</f>
        <v>0</v>
      </c>
      <c r="E58" s="198">
        <f>'[2]22'!E60</f>
        <v>0</v>
      </c>
      <c r="F58" s="15">
        <f t="shared" si="6"/>
        <v>84</v>
      </c>
      <c r="G58" s="197">
        <f>'[2]22'!H60</f>
        <v>38.01</v>
      </c>
      <c r="H58" s="198">
        <f>'[2]22'!I60</f>
        <v>0</v>
      </c>
      <c r="I58" s="198">
        <f>'[2]22'!J60</f>
        <v>0</v>
      </c>
      <c r="J58" s="198">
        <f>'[2]22'!K60</f>
        <v>0</v>
      </c>
      <c r="K58" s="15">
        <f t="shared" si="3"/>
        <v>38.01</v>
      </c>
      <c r="L58" s="18">
        <f>frq!C58</f>
        <v>1</v>
      </c>
      <c r="M58" s="167">
        <f t="shared" si="4"/>
        <v>37.309999999999995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37.309999999999995</v>
      </c>
      <c r="R58" s="18">
        <v>0.7</v>
      </c>
    </row>
    <row r="59" spans="1:18">
      <c r="A59" s="8" t="s">
        <v>101</v>
      </c>
      <c r="B59" s="197">
        <f>'[2]22'!B61</f>
        <v>84</v>
      </c>
      <c r="C59" s="198">
        <f>'[2]22'!C61</f>
        <v>0</v>
      </c>
      <c r="D59" s="198">
        <f>'[2]22'!D61</f>
        <v>0</v>
      </c>
      <c r="E59" s="198">
        <f>'[2]22'!E61</f>
        <v>0</v>
      </c>
      <c r="F59" s="15">
        <f t="shared" si="6"/>
        <v>84</v>
      </c>
      <c r="G59" s="197">
        <f>'[2]22'!H61</f>
        <v>38.01</v>
      </c>
      <c r="H59" s="198">
        <f>'[2]22'!I61</f>
        <v>0</v>
      </c>
      <c r="I59" s="198">
        <f>'[2]22'!J61</f>
        <v>0</v>
      </c>
      <c r="J59" s="198">
        <f>'[2]22'!K61</f>
        <v>0</v>
      </c>
      <c r="K59" s="15">
        <f t="shared" si="3"/>
        <v>38.01</v>
      </c>
      <c r="L59" s="18">
        <f>frq!C59</f>
        <v>1</v>
      </c>
      <c r="M59" s="167">
        <f t="shared" si="4"/>
        <v>37.309999999999995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37.309999999999995</v>
      </c>
      <c r="R59" s="18">
        <v>0.7</v>
      </c>
    </row>
    <row r="60" spans="1:18">
      <c r="A60" s="8" t="s">
        <v>102</v>
      </c>
      <c r="B60" s="197">
        <f>'[2]22'!B62</f>
        <v>84</v>
      </c>
      <c r="C60" s="198">
        <f>'[2]22'!C62</f>
        <v>0</v>
      </c>
      <c r="D60" s="198">
        <f>'[2]22'!D62</f>
        <v>0</v>
      </c>
      <c r="E60" s="198">
        <f>'[2]22'!E62</f>
        <v>0</v>
      </c>
      <c r="F60" s="15">
        <f t="shared" si="6"/>
        <v>84</v>
      </c>
      <c r="G60" s="197">
        <f>'[2]22'!H62</f>
        <v>38.01</v>
      </c>
      <c r="H60" s="198">
        <f>'[2]22'!I62</f>
        <v>0</v>
      </c>
      <c r="I60" s="198">
        <f>'[2]22'!J62</f>
        <v>0</v>
      </c>
      <c r="J60" s="198">
        <f>'[2]22'!K62</f>
        <v>0</v>
      </c>
      <c r="K60" s="15">
        <f t="shared" si="3"/>
        <v>38.01</v>
      </c>
      <c r="L60" s="18">
        <f>frq!C60</f>
        <v>1</v>
      </c>
      <c r="M60" s="167">
        <f t="shared" si="4"/>
        <v>37.309999999999995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37.309999999999995</v>
      </c>
      <c r="R60" s="18">
        <v>0.7</v>
      </c>
    </row>
    <row r="61" spans="1:18">
      <c r="A61" s="8" t="s">
        <v>103</v>
      </c>
      <c r="B61" s="197">
        <f>'[2]22'!B63</f>
        <v>84</v>
      </c>
      <c r="C61" s="198">
        <f>'[2]22'!C63</f>
        <v>0</v>
      </c>
      <c r="D61" s="198">
        <f>'[2]22'!D63</f>
        <v>0</v>
      </c>
      <c r="E61" s="198">
        <f>'[2]22'!E63</f>
        <v>0</v>
      </c>
      <c r="F61" s="15">
        <f t="shared" si="6"/>
        <v>84</v>
      </c>
      <c r="G61" s="197">
        <f>'[2]22'!H63</f>
        <v>38.01</v>
      </c>
      <c r="H61" s="198">
        <f>'[2]22'!I63</f>
        <v>0</v>
      </c>
      <c r="I61" s="198">
        <f>'[2]22'!J63</f>
        <v>0</v>
      </c>
      <c r="J61" s="198">
        <f>'[2]22'!K63</f>
        <v>0</v>
      </c>
      <c r="K61" s="15">
        <f t="shared" si="3"/>
        <v>38.01</v>
      </c>
      <c r="L61" s="18">
        <f>frq!C61</f>
        <v>1</v>
      </c>
      <c r="M61" s="167">
        <f t="shared" si="4"/>
        <v>37.309999999999995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37.309999999999995</v>
      </c>
      <c r="R61" s="18">
        <v>0.7</v>
      </c>
    </row>
    <row r="62" spans="1:18">
      <c r="A62" s="8" t="s">
        <v>104</v>
      </c>
      <c r="B62" s="197">
        <f>'[2]22'!B64</f>
        <v>84</v>
      </c>
      <c r="C62" s="198">
        <f>'[2]22'!C64</f>
        <v>0</v>
      </c>
      <c r="D62" s="198">
        <f>'[2]22'!D64</f>
        <v>0</v>
      </c>
      <c r="E62" s="198">
        <f>'[2]22'!E64</f>
        <v>0</v>
      </c>
      <c r="F62" s="15">
        <f t="shared" si="6"/>
        <v>84</v>
      </c>
      <c r="G62" s="197">
        <f>'[2]22'!H64</f>
        <v>38.01</v>
      </c>
      <c r="H62" s="198">
        <f>'[2]22'!I64</f>
        <v>0</v>
      </c>
      <c r="I62" s="198">
        <f>'[2]22'!J64</f>
        <v>0</v>
      </c>
      <c r="J62" s="198">
        <f>'[2]22'!K64</f>
        <v>0</v>
      </c>
      <c r="K62" s="15">
        <f t="shared" si="3"/>
        <v>38.01</v>
      </c>
      <c r="L62" s="18">
        <f>frq!C62</f>
        <v>1</v>
      </c>
      <c r="M62" s="167">
        <f t="shared" si="4"/>
        <v>37.309999999999995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37.309999999999995</v>
      </c>
      <c r="R62" s="18">
        <v>0.7</v>
      </c>
    </row>
    <row r="63" spans="1:18">
      <c r="A63" s="8" t="s">
        <v>105</v>
      </c>
      <c r="B63" s="197">
        <f>'[2]22'!B65</f>
        <v>84</v>
      </c>
      <c r="C63" s="198">
        <f>'[2]22'!C65</f>
        <v>0</v>
      </c>
      <c r="D63" s="198">
        <f>'[2]22'!D65</f>
        <v>0</v>
      </c>
      <c r="E63" s="198">
        <f>'[2]22'!E65</f>
        <v>0</v>
      </c>
      <c r="F63" s="15">
        <f t="shared" si="6"/>
        <v>84</v>
      </c>
      <c r="G63" s="197">
        <f>'[2]22'!H65</f>
        <v>38.01</v>
      </c>
      <c r="H63" s="198">
        <f>'[2]22'!I65</f>
        <v>0</v>
      </c>
      <c r="I63" s="198">
        <f>'[2]22'!J65</f>
        <v>0</v>
      </c>
      <c r="J63" s="198">
        <f>'[2]22'!K65</f>
        <v>0</v>
      </c>
      <c r="K63" s="15">
        <f t="shared" si="3"/>
        <v>38.01</v>
      </c>
      <c r="L63" s="18">
        <f>frq!C63</f>
        <v>1</v>
      </c>
      <c r="M63" s="167">
        <f t="shared" si="4"/>
        <v>37.309999999999995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37.309999999999995</v>
      </c>
      <c r="R63" s="18">
        <v>0.7</v>
      </c>
    </row>
    <row r="64" spans="1:18">
      <c r="A64" s="8" t="s">
        <v>106</v>
      </c>
      <c r="B64" s="197">
        <f>'[2]22'!B66</f>
        <v>84</v>
      </c>
      <c r="C64" s="198">
        <f>'[2]22'!C66</f>
        <v>0</v>
      </c>
      <c r="D64" s="198">
        <f>'[2]22'!D66</f>
        <v>0</v>
      </c>
      <c r="E64" s="198">
        <f>'[2]22'!E66</f>
        <v>0</v>
      </c>
      <c r="F64" s="15">
        <f t="shared" si="6"/>
        <v>84</v>
      </c>
      <c r="G64" s="197">
        <f>'[2]22'!H66</f>
        <v>38.01</v>
      </c>
      <c r="H64" s="198">
        <f>'[2]22'!I66</f>
        <v>0</v>
      </c>
      <c r="I64" s="198">
        <f>'[2]22'!J66</f>
        <v>0</v>
      </c>
      <c r="J64" s="198">
        <f>'[2]22'!K66</f>
        <v>0</v>
      </c>
      <c r="K64" s="15">
        <f t="shared" si="3"/>
        <v>38.01</v>
      </c>
      <c r="L64" s="18">
        <f>frq!C64</f>
        <v>1</v>
      </c>
      <c r="M64" s="167">
        <f t="shared" si="4"/>
        <v>37.309999999999995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37.309999999999995</v>
      </c>
      <c r="R64" s="18">
        <v>0.7</v>
      </c>
    </row>
    <row r="65" spans="1:18">
      <c r="A65" s="8" t="s">
        <v>107</v>
      </c>
      <c r="B65" s="197">
        <f>'[2]22'!B67</f>
        <v>84</v>
      </c>
      <c r="C65" s="198">
        <f>'[2]22'!C67</f>
        <v>0</v>
      </c>
      <c r="D65" s="198">
        <f>'[2]22'!D67</f>
        <v>0</v>
      </c>
      <c r="E65" s="198">
        <f>'[2]22'!E67</f>
        <v>0</v>
      </c>
      <c r="F65" s="15">
        <f t="shared" si="6"/>
        <v>84</v>
      </c>
      <c r="G65" s="197">
        <f>'[2]22'!H67</f>
        <v>38.01</v>
      </c>
      <c r="H65" s="198">
        <f>'[2]22'!I67</f>
        <v>0</v>
      </c>
      <c r="I65" s="198">
        <f>'[2]22'!J67</f>
        <v>0</v>
      </c>
      <c r="J65" s="198">
        <f>'[2]22'!K67</f>
        <v>0</v>
      </c>
      <c r="K65" s="15">
        <f t="shared" si="3"/>
        <v>38.01</v>
      </c>
      <c r="L65" s="18">
        <f>frq!C65</f>
        <v>1</v>
      </c>
      <c r="M65" s="167">
        <f t="shared" si="4"/>
        <v>37.309999999999995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37.309999999999995</v>
      </c>
      <c r="R65" s="18">
        <v>0.7</v>
      </c>
    </row>
    <row r="66" spans="1:18">
      <c r="A66" s="8" t="s">
        <v>108</v>
      </c>
      <c r="B66" s="197">
        <f>'[2]22'!B68</f>
        <v>84</v>
      </c>
      <c r="C66" s="198">
        <f>'[2]22'!C68</f>
        <v>0</v>
      </c>
      <c r="D66" s="198">
        <f>'[2]22'!D68</f>
        <v>0</v>
      </c>
      <c r="E66" s="198">
        <f>'[2]22'!E68</f>
        <v>0</v>
      </c>
      <c r="F66" s="15">
        <f t="shared" si="6"/>
        <v>84</v>
      </c>
      <c r="G66" s="197">
        <f>'[2]22'!H68</f>
        <v>38.01</v>
      </c>
      <c r="H66" s="198">
        <f>'[2]22'!I68</f>
        <v>0</v>
      </c>
      <c r="I66" s="198">
        <f>'[2]22'!J68</f>
        <v>0</v>
      </c>
      <c r="J66" s="198">
        <f>'[2]22'!K68</f>
        <v>0</v>
      </c>
      <c r="K66" s="15">
        <f t="shared" si="3"/>
        <v>38.01</v>
      </c>
      <c r="L66" s="18">
        <f>frq!C66</f>
        <v>1</v>
      </c>
      <c r="M66" s="167">
        <f t="shared" si="4"/>
        <v>37.309999999999995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37.309999999999995</v>
      </c>
      <c r="R66" s="18">
        <v>0.7</v>
      </c>
    </row>
    <row r="67" spans="1:18">
      <c r="A67" s="8" t="s">
        <v>109</v>
      </c>
      <c r="B67" s="197">
        <f>'[2]22'!B69</f>
        <v>84</v>
      </c>
      <c r="C67" s="198">
        <f>'[2]22'!C69</f>
        <v>0</v>
      </c>
      <c r="D67" s="198">
        <f>'[2]22'!D69</f>
        <v>0</v>
      </c>
      <c r="E67" s="198">
        <f>'[2]22'!E69</f>
        <v>0</v>
      </c>
      <c r="F67" s="15">
        <f t="shared" si="6"/>
        <v>84</v>
      </c>
      <c r="G67" s="197">
        <f>'[2]22'!H69</f>
        <v>38.01</v>
      </c>
      <c r="H67" s="198">
        <f>'[2]22'!I69</f>
        <v>0</v>
      </c>
      <c r="I67" s="198">
        <f>'[2]22'!J69</f>
        <v>0</v>
      </c>
      <c r="J67" s="198">
        <f>'[2]22'!K69</f>
        <v>0</v>
      </c>
      <c r="K67" s="15">
        <f t="shared" si="3"/>
        <v>38.01</v>
      </c>
      <c r="L67" s="18">
        <f>frq!C67</f>
        <v>1</v>
      </c>
      <c r="M67" s="167">
        <f t="shared" si="4"/>
        <v>37.309999999999995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37.309999999999995</v>
      </c>
      <c r="R67" s="18">
        <v>0.7</v>
      </c>
    </row>
    <row r="68" spans="1:18">
      <c r="A68" s="8" t="s">
        <v>110</v>
      </c>
      <c r="B68" s="197">
        <f>'[2]22'!B70</f>
        <v>84</v>
      </c>
      <c r="C68" s="198">
        <f>'[2]22'!C70</f>
        <v>0</v>
      </c>
      <c r="D68" s="198">
        <f>'[2]22'!D70</f>
        <v>0</v>
      </c>
      <c r="E68" s="198">
        <f>'[2]22'!E70</f>
        <v>0</v>
      </c>
      <c r="F68" s="15">
        <f t="shared" si="6"/>
        <v>84</v>
      </c>
      <c r="G68" s="197">
        <f>'[2]22'!H70</f>
        <v>38.01</v>
      </c>
      <c r="H68" s="198">
        <f>'[2]22'!I70</f>
        <v>0</v>
      </c>
      <c r="I68" s="198">
        <f>'[2]22'!J70</f>
        <v>0</v>
      </c>
      <c r="J68" s="198">
        <f>'[2]22'!K70</f>
        <v>0</v>
      </c>
      <c r="K68" s="15">
        <f t="shared" ref="K68:K98" si="13">SUM(G68:J68)</f>
        <v>38.01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37.309999999999995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37.309999999999995</v>
      </c>
      <c r="R68" s="18">
        <v>0.7</v>
      </c>
    </row>
    <row r="69" spans="1:18">
      <c r="A69" s="8" t="s">
        <v>111</v>
      </c>
      <c r="B69" s="197">
        <f>'[2]22'!B71</f>
        <v>84</v>
      </c>
      <c r="C69" s="198">
        <f>'[2]22'!C71</f>
        <v>0</v>
      </c>
      <c r="D69" s="198">
        <f>'[2]22'!D71</f>
        <v>0</v>
      </c>
      <c r="E69" s="198">
        <f>'[2]22'!E71</f>
        <v>0</v>
      </c>
      <c r="F69" s="15">
        <f t="shared" ref="F69:F98" si="16">SUM(B69:E69)</f>
        <v>84</v>
      </c>
      <c r="G69" s="197">
        <f>'[2]22'!H71</f>
        <v>38.01</v>
      </c>
      <c r="H69" s="198">
        <f>'[2]22'!I71</f>
        <v>0</v>
      </c>
      <c r="I69" s="198">
        <f>'[2]22'!J71</f>
        <v>0</v>
      </c>
      <c r="J69" s="198">
        <f>'[2]22'!K71</f>
        <v>0</v>
      </c>
      <c r="K69" s="15">
        <f t="shared" si="13"/>
        <v>38.01</v>
      </c>
      <c r="L69" s="18">
        <f>frq!C69</f>
        <v>1</v>
      </c>
      <c r="M69" s="167">
        <f t="shared" si="14"/>
        <v>37.309999999999995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37.309999999999995</v>
      </c>
      <c r="R69" s="18">
        <v>0.7</v>
      </c>
    </row>
    <row r="70" spans="1:18">
      <c r="A70" s="8" t="s">
        <v>112</v>
      </c>
      <c r="B70" s="197">
        <f>'[2]22'!B72</f>
        <v>84</v>
      </c>
      <c r="C70" s="198">
        <f>'[2]22'!C72</f>
        <v>0</v>
      </c>
      <c r="D70" s="198">
        <f>'[2]22'!D72</f>
        <v>0</v>
      </c>
      <c r="E70" s="198">
        <f>'[2]22'!E72</f>
        <v>0</v>
      </c>
      <c r="F70" s="15">
        <f t="shared" si="16"/>
        <v>84</v>
      </c>
      <c r="G70" s="197">
        <f>'[2]22'!H72</f>
        <v>37</v>
      </c>
      <c r="H70" s="198">
        <f>'[2]22'!I72</f>
        <v>0</v>
      </c>
      <c r="I70" s="198">
        <f>'[2]22'!J72</f>
        <v>0</v>
      </c>
      <c r="J70" s="198">
        <f>'[2]22'!K72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7">
        <f>'[2]22'!B73</f>
        <v>84</v>
      </c>
      <c r="C71" s="198">
        <f>'[2]22'!C73</f>
        <v>0</v>
      </c>
      <c r="D71" s="198">
        <f>'[2]22'!D73</f>
        <v>0</v>
      </c>
      <c r="E71" s="198">
        <f>'[2]22'!E73</f>
        <v>0</v>
      </c>
      <c r="F71" s="15">
        <f t="shared" si="16"/>
        <v>84</v>
      </c>
      <c r="G71" s="197">
        <f>'[2]22'!H73</f>
        <v>38</v>
      </c>
      <c r="H71" s="198">
        <f>'[2]22'!I73</f>
        <v>0</v>
      </c>
      <c r="I71" s="198">
        <f>'[2]22'!J73</f>
        <v>0</v>
      </c>
      <c r="J71" s="198">
        <f>'[2]22'!K73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7">
        <f>'[2]22'!B74</f>
        <v>84</v>
      </c>
      <c r="C72" s="198">
        <f>'[2]22'!C74</f>
        <v>0</v>
      </c>
      <c r="D72" s="198">
        <f>'[2]22'!D74</f>
        <v>0</v>
      </c>
      <c r="E72" s="198">
        <f>'[2]22'!E74</f>
        <v>0</v>
      </c>
      <c r="F72" s="15">
        <f t="shared" si="16"/>
        <v>84</v>
      </c>
      <c r="G72" s="197">
        <f>'[2]22'!H74</f>
        <v>38</v>
      </c>
      <c r="H72" s="198">
        <f>'[2]22'!I74</f>
        <v>0</v>
      </c>
      <c r="I72" s="198">
        <f>'[2]22'!J74</f>
        <v>0</v>
      </c>
      <c r="J72" s="198">
        <f>'[2]22'!K74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7">
        <f>'[2]22'!B75</f>
        <v>84</v>
      </c>
      <c r="C73" s="198">
        <f>'[2]22'!C75</f>
        <v>0</v>
      </c>
      <c r="D73" s="198">
        <f>'[2]22'!D75</f>
        <v>0</v>
      </c>
      <c r="E73" s="198">
        <f>'[2]22'!E75</f>
        <v>0</v>
      </c>
      <c r="F73" s="15">
        <f t="shared" si="16"/>
        <v>84</v>
      </c>
      <c r="G73" s="197">
        <f>'[2]22'!H75</f>
        <v>38</v>
      </c>
      <c r="H73" s="198">
        <f>'[2]22'!I75</f>
        <v>0</v>
      </c>
      <c r="I73" s="198">
        <f>'[2]22'!J75</f>
        <v>0</v>
      </c>
      <c r="J73" s="198">
        <f>'[2]22'!K75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7">
        <f>'[2]22'!B76</f>
        <v>84</v>
      </c>
      <c r="C74" s="198">
        <f>'[2]22'!C76</f>
        <v>0</v>
      </c>
      <c r="D74" s="198">
        <f>'[2]22'!D76</f>
        <v>0</v>
      </c>
      <c r="E74" s="198">
        <f>'[2]22'!E76</f>
        <v>0</v>
      </c>
      <c r="F74" s="15">
        <f t="shared" si="16"/>
        <v>84</v>
      </c>
      <c r="G74" s="197">
        <f>'[2]22'!H76</f>
        <v>38</v>
      </c>
      <c r="H74" s="198">
        <f>'[2]22'!I76</f>
        <v>0</v>
      </c>
      <c r="I74" s="198">
        <f>'[2]22'!J76</f>
        <v>0</v>
      </c>
      <c r="J74" s="198">
        <f>'[2]22'!K76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7">
        <f>'[2]22'!B77</f>
        <v>84</v>
      </c>
      <c r="C75" s="198">
        <f>'[2]22'!C77</f>
        <v>0</v>
      </c>
      <c r="D75" s="198">
        <f>'[2]22'!D77</f>
        <v>0</v>
      </c>
      <c r="E75" s="198">
        <f>'[2]22'!E77</f>
        <v>0</v>
      </c>
      <c r="F75" s="15">
        <f t="shared" si="16"/>
        <v>84</v>
      </c>
      <c r="G75" s="197">
        <f>'[2]22'!H77</f>
        <v>38</v>
      </c>
      <c r="H75" s="198">
        <f>'[2]22'!I77</f>
        <v>0</v>
      </c>
      <c r="I75" s="198">
        <f>'[2]22'!J77</f>
        <v>0</v>
      </c>
      <c r="J75" s="198">
        <f>'[2]22'!K77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7">
        <f>'[2]22'!B78</f>
        <v>84</v>
      </c>
      <c r="C76" s="198">
        <f>'[2]22'!C78</f>
        <v>0</v>
      </c>
      <c r="D76" s="198">
        <f>'[2]22'!D78</f>
        <v>0</v>
      </c>
      <c r="E76" s="198">
        <f>'[2]22'!E78</f>
        <v>0</v>
      </c>
      <c r="F76" s="15">
        <f t="shared" si="16"/>
        <v>84</v>
      </c>
      <c r="G76" s="197">
        <f>'[2]22'!H78</f>
        <v>38</v>
      </c>
      <c r="H76" s="198">
        <f>'[2]22'!I78</f>
        <v>0</v>
      </c>
      <c r="I76" s="198">
        <f>'[2]22'!J78</f>
        <v>0</v>
      </c>
      <c r="J76" s="198">
        <f>'[2]22'!K78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7">
        <f>'[2]22'!B79</f>
        <v>84</v>
      </c>
      <c r="C77" s="198">
        <f>'[2]22'!C79</f>
        <v>0</v>
      </c>
      <c r="D77" s="198">
        <f>'[2]22'!D79</f>
        <v>0</v>
      </c>
      <c r="E77" s="198">
        <f>'[2]22'!E79</f>
        <v>0</v>
      </c>
      <c r="F77" s="15">
        <f t="shared" si="16"/>
        <v>84</v>
      </c>
      <c r="G77" s="197">
        <f>'[2]22'!H79</f>
        <v>38</v>
      </c>
      <c r="H77" s="198">
        <f>'[2]22'!I79</f>
        <v>0</v>
      </c>
      <c r="I77" s="198">
        <f>'[2]22'!J79</f>
        <v>0</v>
      </c>
      <c r="J77" s="198">
        <f>'[2]22'!K79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7">
        <f>'[2]22'!B80</f>
        <v>84</v>
      </c>
      <c r="C78" s="198">
        <f>'[2]22'!C80</f>
        <v>0</v>
      </c>
      <c r="D78" s="198">
        <f>'[2]22'!D80</f>
        <v>0</v>
      </c>
      <c r="E78" s="198">
        <f>'[2]22'!E80</f>
        <v>0</v>
      </c>
      <c r="F78" s="15">
        <f t="shared" si="16"/>
        <v>84</v>
      </c>
      <c r="G78" s="197">
        <f>'[2]22'!H80</f>
        <v>38</v>
      </c>
      <c r="H78" s="198">
        <f>'[2]22'!I80</f>
        <v>0</v>
      </c>
      <c r="I78" s="198">
        <f>'[2]22'!J80</f>
        <v>0</v>
      </c>
      <c r="J78" s="198">
        <f>'[2]22'!K80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7">
        <f>'[2]22'!B81</f>
        <v>84</v>
      </c>
      <c r="C79" s="198">
        <f>'[2]22'!C81</f>
        <v>0</v>
      </c>
      <c r="D79" s="198">
        <f>'[2]22'!D81</f>
        <v>0</v>
      </c>
      <c r="E79" s="198">
        <f>'[2]22'!E81</f>
        <v>0</v>
      </c>
      <c r="F79" s="15">
        <f t="shared" si="16"/>
        <v>84</v>
      </c>
      <c r="G79" s="197">
        <f>'[2]22'!H81</f>
        <v>38</v>
      </c>
      <c r="H79" s="198">
        <f>'[2]22'!I81</f>
        <v>0</v>
      </c>
      <c r="I79" s="198">
        <f>'[2]22'!J81</f>
        <v>0</v>
      </c>
      <c r="J79" s="198">
        <f>'[2]22'!K81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7">
        <f>'[2]22'!B82</f>
        <v>84</v>
      </c>
      <c r="C80" s="198">
        <f>'[2]22'!C82</f>
        <v>0</v>
      </c>
      <c r="D80" s="198">
        <f>'[2]22'!D82</f>
        <v>0</v>
      </c>
      <c r="E80" s="198">
        <f>'[2]22'!E82</f>
        <v>0</v>
      </c>
      <c r="F80" s="15">
        <f t="shared" si="16"/>
        <v>84</v>
      </c>
      <c r="G80" s="197">
        <f>'[2]22'!H82</f>
        <v>38</v>
      </c>
      <c r="H80" s="198">
        <f>'[2]22'!I82</f>
        <v>0</v>
      </c>
      <c r="I80" s="198">
        <f>'[2]22'!J82</f>
        <v>0</v>
      </c>
      <c r="J80" s="198">
        <f>'[2]22'!K82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7">
        <f>'[2]22'!B83</f>
        <v>84</v>
      </c>
      <c r="C81" s="198">
        <f>'[2]22'!C83</f>
        <v>0</v>
      </c>
      <c r="D81" s="198">
        <f>'[2]22'!D83</f>
        <v>0</v>
      </c>
      <c r="E81" s="198">
        <f>'[2]22'!E83</f>
        <v>0</v>
      </c>
      <c r="F81" s="15">
        <f t="shared" si="16"/>
        <v>84</v>
      </c>
      <c r="G81" s="197">
        <f>'[2]22'!H83</f>
        <v>38</v>
      </c>
      <c r="H81" s="198">
        <f>'[2]22'!I83</f>
        <v>0</v>
      </c>
      <c r="I81" s="198">
        <f>'[2]22'!J83</f>
        <v>0</v>
      </c>
      <c r="J81" s="198">
        <f>'[2]22'!K83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7">
        <f>'[2]22'!B84</f>
        <v>84</v>
      </c>
      <c r="C82" s="198">
        <f>'[2]22'!C84</f>
        <v>0</v>
      </c>
      <c r="D82" s="198">
        <f>'[2]22'!D84</f>
        <v>0</v>
      </c>
      <c r="E82" s="198">
        <f>'[2]22'!E84</f>
        <v>0</v>
      </c>
      <c r="F82" s="15">
        <f t="shared" si="16"/>
        <v>84</v>
      </c>
      <c r="G82" s="197">
        <f>'[2]22'!H84</f>
        <v>39</v>
      </c>
      <c r="H82" s="198">
        <f>'[2]22'!I84</f>
        <v>0</v>
      </c>
      <c r="I82" s="198">
        <f>'[2]22'!J84</f>
        <v>0</v>
      </c>
      <c r="J82" s="198">
        <f>'[2]22'!K84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7">
        <f>'[2]22'!B85</f>
        <v>84</v>
      </c>
      <c r="C83" s="198">
        <f>'[2]22'!C85</f>
        <v>0</v>
      </c>
      <c r="D83" s="198">
        <f>'[2]22'!D85</f>
        <v>0</v>
      </c>
      <c r="E83" s="198">
        <f>'[2]22'!E85</f>
        <v>0</v>
      </c>
      <c r="F83" s="15">
        <f t="shared" si="16"/>
        <v>84</v>
      </c>
      <c r="G83" s="197">
        <f>'[2]22'!H85</f>
        <v>39</v>
      </c>
      <c r="H83" s="198">
        <f>'[2]22'!I85</f>
        <v>0</v>
      </c>
      <c r="I83" s="198">
        <f>'[2]22'!J85</f>
        <v>0</v>
      </c>
      <c r="J83" s="198">
        <f>'[2]22'!K85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7">
        <f>'[2]22'!B86</f>
        <v>84</v>
      </c>
      <c r="C84" s="198">
        <f>'[2]22'!C86</f>
        <v>0</v>
      </c>
      <c r="D84" s="198">
        <f>'[2]22'!D86</f>
        <v>0</v>
      </c>
      <c r="E84" s="198">
        <f>'[2]22'!E86</f>
        <v>0</v>
      </c>
      <c r="F84" s="15">
        <f t="shared" si="16"/>
        <v>84</v>
      </c>
      <c r="G84" s="197">
        <f>'[2]22'!H86</f>
        <v>39</v>
      </c>
      <c r="H84" s="198">
        <f>'[2]22'!I86</f>
        <v>0</v>
      </c>
      <c r="I84" s="198">
        <f>'[2]22'!J86</f>
        <v>0</v>
      </c>
      <c r="J84" s="198">
        <f>'[2]22'!K86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7">
        <f>'[2]22'!B87</f>
        <v>84</v>
      </c>
      <c r="C85" s="198">
        <f>'[2]22'!C87</f>
        <v>0</v>
      </c>
      <c r="D85" s="198">
        <f>'[2]22'!D87</f>
        <v>0</v>
      </c>
      <c r="E85" s="198">
        <f>'[2]22'!E87</f>
        <v>0</v>
      </c>
      <c r="F85" s="15">
        <f t="shared" si="16"/>
        <v>84</v>
      </c>
      <c r="G85" s="197">
        <f>'[2]22'!H87</f>
        <v>39</v>
      </c>
      <c r="H85" s="198">
        <f>'[2]22'!I87</f>
        <v>0</v>
      </c>
      <c r="I85" s="198">
        <f>'[2]22'!J87</f>
        <v>0</v>
      </c>
      <c r="J85" s="198">
        <f>'[2]22'!K87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7">
        <f>'[2]22'!B88</f>
        <v>84</v>
      </c>
      <c r="C86" s="198">
        <f>'[2]22'!C88</f>
        <v>0</v>
      </c>
      <c r="D86" s="198">
        <f>'[2]22'!D88</f>
        <v>0</v>
      </c>
      <c r="E86" s="198">
        <f>'[2]22'!E88</f>
        <v>0</v>
      </c>
      <c r="F86" s="15">
        <f t="shared" si="16"/>
        <v>84</v>
      </c>
      <c r="G86" s="197">
        <f>'[2]22'!H88</f>
        <v>39</v>
      </c>
      <c r="H86" s="198">
        <f>'[2]22'!I88</f>
        <v>0</v>
      </c>
      <c r="I86" s="198">
        <f>'[2]22'!J88</f>
        <v>0</v>
      </c>
      <c r="J86" s="198">
        <f>'[2]22'!K88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7">
        <f>'[2]22'!B89</f>
        <v>84</v>
      </c>
      <c r="C87" s="198">
        <f>'[2]22'!C89</f>
        <v>0</v>
      </c>
      <c r="D87" s="198">
        <f>'[2]22'!D89</f>
        <v>0</v>
      </c>
      <c r="E87" s="198">
        <f>'[2]22'!E89</f>
        <v>0</v>
      </c>
      <c r="F87" s="15">
        <f t="shared" si="16"/>
        <v>84</v>
      </c>
      <c r="G87" s="197">
        <f>'[2]22'!H89</f>
        <v>39</v>
      </c>
      <c r="H87" s="198">
        <f>'[2]22'!I89</f>
        <v>0</v>
      </c>
      <c r="I87" s="198">
        <f>'[2]22'!J89</f>
        <v>0</v>
      </c>
      <c r="J87" s="198">
        <f>'[2]22'!K89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7">
        <f>'[2]22'!B90</f>
        <v>84</v>
      </c>
      <c r="C88" s="198">
        <f>'[2]22'!C90</f>
        <v>0</v>
      </c>
      <c r="D88" s="198">
        <f>'[2]22'!D90</f>
        <v>0</v>
      </c>
      <c r="E88" s="198">
        <f>'[2]22'!E90</f>
        <v>0</v>
      </c>
      <c r="F88" s="15">
        <f t="shared" si="16"/>
        <v>84</v>
      </c>
      <c r="G88" s="197">
        <f>'[2]22'!H90</f>
        <v>39</v>
      </c>
      <c r="H88" s="198">
        <f>'[2]22'!I90</f>
        <v>0</v>
      </c>
      <c r="I88" s="198">
        <f>'[2]22'!J90</f>
        <v>0</v>
      </c>
      <c r="J88" s="198">
        <f>'[2]22'!K90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7">
        <f>'[2]22'!B91</f>
        <v>84</v>
      </c>
      <c r="C89" s="198">
        <f>'[2]22'!C91</f>
        <v>0</v>
      </c>
      <c r="D89" s="198">
        <f>'[2]22'!D91</f>
        <v>0</v>
      </c>
      <c r="E89" s="198">
        <f>'[2]22'!E91</f>
        <v>0</v>
      </c>
      <c r="F89" s="15">
        <f t="shared" si="16"/>
        <v>84</v>
      </c>
      <c r="G89" s="197">
        <f>'[2]22'!H91</f>
        <v>39</v>
      </c>
      <c r="H89" s="198">
        <f>'[2]22'!I91</f>
        <v>0</v>
      </c>
      <c r="I89" s="198">
        <f>'[2]22'!J91</f>
        <v>0</v>
      </c>
      <c r="J89" s="198">
        <f>'[2]22'!K91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7">
        <f>'[2]22'!B92</f>
        <v>84</v>
      </c>
      <c r="C90" s="198">
        <f>'[2]22'!C92</f>
        <v>0</v>
      </c>
      <c r="D90" s="198">
        <f>'[2]22'!D92</f>
        <v>0</v>
      </c>
      <c r="E90" s="198">
        <f>'[2]22'!E92</f>
        <v>0</v>
      </c>
      <c r="F90" s="15">
        <f t="shared" si="16"/>
        <v>84</v>
      </c>
      <c r="G90" s="197">
        <f>'[2]22'!H92</f>
        <v>39</v>
      </c>
      <c r="H90" s="198">
        <f>'[2]22'!I92</f>
        <v>0</v>
      </c>
      <c r="I90" s="198">
        <f>'[2]22'!J92</f>
        <v>0</v>
      </c>
      <c r="J90" s="198">
        <f>'[2]22'!K92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7">
        <f>'[2]22'!B93</f>
        <v>84</v>
      </c>
      <c r="C91" s="198">
        <f>'[2]22'!C93</f>
        <v>0</v>
      </c>
      <c r="D91" s="198">
        <f>'[2]22'!D93</f>
        <v>0</v>
      </c>
      <c r="E91" s="198">
        <f>'[2]22'!E93</f>
        <v>0</v>
      </c>
      <c r="F91" s="15">
        <f t="shared" si="16"/>
        <v>84</v>
      </c>
      <c r="G91" s="197">
        <f>'[2]22'!H93</f>
        <v>39</v>
      </c>
      <c r="H91" s="198">
        <f>'[2]22'!I93</f>
        <v>0</v>
      </c>
      <c r="I91" s="198">
        <f>'[2]22'!J93</f>
        <v>0</v>
      </c>
      <c r="J91" s="198">
        <f>'[2]22'!K93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7">
        <f>'[2]22'!B94</f>
        <v>84</v>
      </c>
      <c r="C92" s="198">
        <f>'[2]22'!C94</f>
        <v>0</v>
      </c>
      <c r="D92" s="198">
        <f>'[2]22'!D94</f>
        <v>0</v>
      </c>
      <c r="E92" s="198">
        <f>'[2]22'!E94</f>
        <v>0</v>
      </c>
      <c r="F92" s="15">
        <f t="shared" si="16"/>
        <v>84</v>
      </c>
      <c r="G92" s="197">
        <f>'[2]22'!H94</f>
        <v>39</v>
      </c>
      <c r="H92" s="198">
        <f>'[2]22'!I94</f>
        <v>0</v>
      </c>
      <c r="I92" s="198">
        <f>'[2]22'!J94</f>
        <v>0</v>
      </c>
      <c r="J92" s="198">
        <f>'[2]22'!K94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7">
        <f>'[2]22'!B95</f>
        <v>84</v>
      </c>
      <c r="C93" s="198">
        <f>'[2]22'!C95</f>
        <v>0</v>
      </c>
      <c r="D93" s="198">
        <f>'[2]22'!D95</f>
        <v>0</v>
      </c>
      <c r="E93" s="198">
        <f>'[2]22'!E95</f>
        <v>0</v>
      </c>
      <c r="F93" s="15">
        <f t="shared" si="16"/>
        <v>84</v>
      </c>
      <c r="G93" s="197">
        <f>'[2]22'!H95</f>
        <v>39</v>
      </c>
      <c r="H93" s="198">
        <f>'[2]22'!I95</f>
        <v>0</v>
      </c>
      <c r="I93" s="198">
        <f>'[2]22'!J95</f>
        <v>0</v>
      </c>
      <c r="J93" s="198">
        <f>'[2]22'!K95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7">
        <f>'[2]22'!B96</f>
        <v>84</v>
      </c>
      <c r="C94" s="198">
        <f>'[2]22'!C96</f>
        <v>0</v>
      </c>
      <c r="D94" s="198">
        <f>'[2]22'!D96</f>
        <v>0</v>
      </c>
      <c r="E94" s="198">
        <f>'[2]22'!E96</f>
        <v>0</v>
      </c>
      <c r="F94" s="15">
        <f t="shared" si="16"/>
        <v>84</v>
      </c>
      <c r="G94" s="197">
        <f>'[2]22'!H96</f>
        <v>39</v>
      </c>
      <c r="H94" s="198">
        <f>'[2]22'!I96</f>
        <v>0</v>
      </c>
      <c r="I94" s="198">
        <f>'[2]22'!J96</f>
        <v>0</v>
      </c>
      <c r="J94" s="198">
        <f>'[2]22'!K96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7">
        <f>'[2]22'!B97</f>
        <v>84</v>
      </c>
      <c r="C95" s="198">
        <f>'[2]22'!C97</f>
        <v>0</v>
      </c>
      <c r="D95" s="198">
        <f>'[2]22'!D97</f>
        <v>0</v>
      </c>
      <c r="E95" s="198">
        <f>'[2]22'!E97</f>
        <v>0</v>
      </c>
      <c r="F95" s="15">
        <f t="shared" si="16"/>
        <v>84</v>
      </c>
      <c r="G95" s="197">
        <f>'[2]22'!H97</f>
        <v>39</v>
      </c>
      <c r="H95" s="198">
        <f>'[2]22'!I97</f>
        <v>0</v>
      </c>
      <c r="I95" s="198">
        <f>'[2]22'!J97</f>
        <v>0</v>
      </c>
      <c r="J95" s="198">
        <f>'[2]22'!K97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7">
        <f>'[2]22'!B98</f>
        <v>84</v>
      </c>
      <c r="C96" s="198">
        <f>'[2]22'!C98</f>
        <v>0</v>
      </c>
      <c r="D96" s="198">
        <f>'[2]22'!D98</f>
        <v>0</v>
      </c>
      <c r="E96" s="198">
        <f>'[2]22'!E98</f>
        <v>0</v>
      </c>
      <c r="F96" s="15">
        <f t="shared" si="16"/>
        <v>84</v>
      </c>
      <c r="G96" s="197">
        <f>'[2]22'!H98</f>
        <v>39</v>
      </c>
      <c r="H96" s="198">
        <f>'[2]22'!I98</f>
        <v>0</v>
      </c>
      <c r="I96" s="198">
        <f>'[2]22'!J98</f>
        <v>0</v>
      </c>
      <c r="J96" s="198">
        <f>'[2]22'!K98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7">
        <f>'[2]22'!B99</f>
        <v>84</v>
      </c>
      <c r="C97" s="198">
        <f>'[2]22'!C99</f>
        <v>0</v>
      </c>
      <c r="D97" s="198">
        <f>'[2]22'!D99</f>
        <v>0</v>
      </c>
      <c r="E97" s="198">
        <f>'[2]22'!E99</f>
        <v>0</v>
      </c>
      <c r="F97" s="15">
        <f t="shared" si="16"/>
        <v>84</v>
      </c>
      <c r="G97" s="197">
        <f>'[2]22'!H99</f>
        <v>39</v>
      </c>
      <c r="H97" s="198">
        <f>'[2]22'!I99</f>
        <v>0</v>
      </c>
      <c r="I97" s="198">
        <f>'[2]22'!J99</f>
        <v>0</v>
      </c>
      <c r="J97" s="198">
        <f>'[2]22'!K99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7">
        <f>'[2]22'!B100</f>
        <v>84</v>
      </c>
      <c r="C98" s="198">
        <f>'[2]22'!C100</f>
        <v>0</v>
      </c>
      <c r="D98" s="198">
        <f>'[2]22'!D100</f>
        <v>0</v>
      </c>
      <c r="E98" s="198">
        <f>'[2]22'!E100</f>
        <v>0</v>
      </c>
      <c r="F98" s="15">
        <f t="shared" si="16"/>
        <v>84</v>
      </c>
      <c r="G98" s="197">
        <f>'[2]22'!H100</f>
        <v>39</v>
      </c>
      <c r="H98" s="198">
        <f>'[2]22'!I100</f>
        <v>0</v>
      </c>
      <c r="I98" s="198">
        <f>'[2]22'!J100</f>
        <v>0</v>
      </c>
      <c r="J98" s="198">
        <f>'[2]22'!K100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0.93231000000000075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0.93231000000000075</v>
      </c>
      <c r="L99" s="171">
        <f t="shared" si="17"/>
        <v>2.4E-2</v>
      </c>
      <c r="M99" s="171">
        <f t="shared" si="17"/>
        <v>0.92000999999999922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0.92000999999999922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44614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620</v>
      </c>
      <c r="G3" s="16">
        <f>'[3]22'!G5</f>
        <v>0</v>
      </c>
      <c r="H3" s="17">
        <f>SUM(B3:G3)</f>
        <v>940</v>
      </c>
      <c r="I3" s="15">
        <f>'[3]22'!J5</f>
        <v>269.02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269.02</v>
      </c>
      <c r="P3" s="18">
        <f>frq!C3</f>
        <v>1</v>
      </c>
      <c r="Q3" s="15">
        <f t="shared" ref="Q3:V18" si="0">IF($P3=1,I3,IF(AND($P3=0.985,I3&gt;0.985*B3),B3*0.985,IF(AND($P3=0.965,I3&gt;0.965*B3),0.965*B3,I3)))</f>
        <v>269.02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269.02</v>
      </c>
      <c r="X3" s="8">
        <f>AW3</f>
        <v>30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207.01999999999998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207.01999999999998</v>
      </c>
      <c r="AT3" s="8">
        <v>30</v>
      </c>
      <c r="AU3" s="8">
        <v>32</v>
      </c>
      <c r="AW3" s="200">
        <v>30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30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30</v>
      </c>
      <c r="BM3" s="8">
        <f>AU3</f>
        <v>32</v>
      </c>
      <c r="BN3" s="8">
        <f>BC3</f>
        <v>30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620</v>
      </c>
      <c r="G4" s="16">
        <f>'[3]22'!G6</f>
        <v>0</v>
      </c>
      <c r="H4" s="17">
        <f>SUM(B4:G4)</f>
        <v>940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208</v>
      </c>
      <c r="AT4" s="8">
        <v>30</v>
      </c>
      <c r="AU4" s="8">
        <v>32</v>
      </c>
      <c r="AW4" s="200">
        <v>30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30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30</v>
      </c>
      <c r="BM4" s="8">
        <f t="shared" ref="BM4:BM67" si="22">AU4</f>
        <v>32</v>
      </c>
      <c r="BN4" s="8">
        <f t="shared" ref="BN4:BN67" si="23">BC4</f>
        <v>30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620</v>
      </c>
      <c r="G5" s="16">
        <f>'[3]22'!G7</f>
        <v>0</v>
      </c>
      <c r="H5" s="17">
        <f t="shared" ref="H5:H68" si="27">SUM(B5:G5)</f>
        <v>940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208</v>
      </c>
      <c r="AT5" s="8">
        <v>30</v>
      </c>
      <c r="AU5" s="8">
        <v>32</v>
      </c>
      <c r="AW5" s="200">
        <v>30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30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30</v>
      </c>
      <c r="BM5" s="8">
        <f t="shared" si="22"/>
        <v>32</v>
      </c>
      <c r="BN5" s="8">
        <f t="shared" si="23"/>
        <v>30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620</v>
      </c>
      <c r="G6" s="16">
        <f>'[3]22'!G8</f>
        <v>0</v>
      </c>
      <c r="H6" s="17">
        <f t="shared" si="27"/>
        <v>940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208</v>
      </c>
      <c r="AT6" s="8">
        <v>30</v>
      </c>
      <c r="AU6" s="8">
        <v>32</v>
      </c>
      <c r="AW6" s="200">
        <v>30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30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30</v>
      </c>
      <c r="BM6" s="8">
        <f t="shared" si="22"/>
        <v>32</v>
      </c>
      <c r="BN6" s="8">
        <f t="shared" si="23"/>
        <v>30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620</v>
      </c>
      <c r="G7" s="16">
        <f>'[3]22'!G9</f>
        <v>0</v>
      </c>
      <c r="H7" s="17">
        <f t="shared" si="27"/>
        <v>940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208</v>
      </c>
      <c r="AT7" s="8">
        <v>30</v>
      </c>
      <c r="AU7" s="8">
        <v>32</v>
      </c>
      <c r="AW7" s="200">
        <v>30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30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30</v>
      </c>
      <c r="BM7" s="8">
        <f t="shared" si="22"/>
        <v>32</v>
      </c>
      <c r="BN7" s="8">
        <f t="shared" si="23"/>
        <v>30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620</v>
      </c>
      <c r="G8" s="16">
        <f>'[3]22'!G10</f>
        <v>0</v>
      </c>
      <c r="H8" s="17">
        <f t="shared" si="27"/>
        <v>940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208</v>
      </c>
      <c r="AT8" s="8">
        <v>30</v>
      </c>
      <c r="AU8" s="8">
        <v>32</v>
      </c>
      <c r="AW8" s="200">
        <v>30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30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30</v>
      </c>
      <c r="BM8" s="8">
        <f t="shared" si="22"/>
        <v>32</v>
      </c>
      <c r="BN8" s="8">
        <f t="shared" si="23"/>
        <v>30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620</v>
      </c>
      <c r="G9" s="16">
        <f>'[3]22'!G11</f>
        <v>0</v>
      </c>
      <c r="H9" s="17">
        <f t="shared" si="27"/>
        <v>940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208</v>
      </c>
      <c r="AT9" s="8">
        <v>30</v>
      </c>
      <c r="AU9" s="8">
        <v>32</v>
      </c>
      <c r="AW9" s="200">
        <v>30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30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30</v>
      </c>
      <c r="BM9" s="8">
        <f t="shared" si="22"/>
        <v>32</v>
      </c>
      <c r="BN9" s="8">
        <f t="shared" si="23"/>
        <v>30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620</v>
      </c>
      <c r="G10" s="16">
        <f>'[3]22'!G12</f>
        <v>0</v>
      </c>
      <c r="H10" s="17">
        <f t="shared" si="27"/>
        <v>940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208</v>
      </c>
      <c r="AT10" s="8">
        <v>30</v>
      </c>
      <c r="AU10" s="8">
        <v>32</v>
      </c>
      <c r="AW10" s="200">
        <v>30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30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30</v>
      </c>
      <c r="BM10" s="8">
        <f t="shared" si="22"/>
        <v>32</v>
      </c>
      <c r="BN10" s="8">
        <f t="shared" si="23"/>
        <v>30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620</v>
      </c>
      <c r="G11" s="16">
        <f>'[3]22'!G13</f>
        <v>0</v>
      </c>
      <c r="H11" s="17">
        <f t="shared" si="27"/>
        <v>940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208</v>
      </c>
      <c r="AT11" s="8">
        <v>30</v>
      </c>
      <c r="AU11" s="8">
        <v>32</v>
      </c>
      <c r="AW11" s="200">
        <v>30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30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30</v>
      </c>
      <c r="BM11" s="8">
        <f t="shared" si="22"/>
        <v>32</v>
      </c>
      <c r="BN11" s="8">
        <f t="shared" si="23"/>
        <v>30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620</v>
      </c>
      <c r="G12" s="16">
        <f>'[3]22'!G14</f>
        <v>0</v>
      </c>
      <c r="H12" s="17">
        <f t="shared" si="27"/>
        <v>940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208</v>
      </c>
      <c r="AT12" s="8">
        <v>30</v>
      </c>
      <c r="AU12" s="8">
        <v>32</v>
      </c>
      <c r="AW12" s="200">
        <v>30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30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30</v>
      </c>
      <c r="BM12" s="8">
        <f t="shared" si="22"/>
        <v>32</v>
      </c>
      <c r="BN12" s="8">
        <f t="shared" si="23"/>
        <v>30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620</v>
      </c>
      <c r="G13" s="16">
        <f>'[3]22'!G15</f>
        <v>0</v>
      </c>
      <c r="H13" s="17">
        <f t="shared" si="27"/>
        <v>940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208</v>
      </c>
      <c r="AT13" s="8">
        <v>30</v>
      </c>
      <c r="AU13" s="8">
        <v>32</v>
      </c>
      <c r="AW13" s="200">
        <v>30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30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30</v>
      </c>
      <c r="BM13" s="8">
        <f t="shared" si="22"/>
        <v>32</v>
      </c>
      <c r="BN13" s="8">
        <f t="shared" si="23"/>
        <v>30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620</v>
      </c>
      <c r="G14" s="16">
        <f>'[3]22'!G16</f>
        <v>0</v>
      </c>
      <c r="H14" s="17">
        <f t="shared" si="27"/>
        <v>940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208</v>
      </c>
      <c r="AT14" s="8">
        <v>30</v>
      </c>
      <c r="AU14" s="8">
        <v>32</v>
      </c>
      <c r="AW14" s="200">
        <v>30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30</v>
      </c>
      <c r="BD14" s="200">
        <v>32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32</v>
      </c>
      <c r="BL14" s="8">
        <f t="shared" si="21"/>
        <v>30</v>
      </c>
      <c r="BM14" s="8">
        <f t="shared" si="22"/>
        <v>32</v>
      </c>
      <c r="BN14" s="8">
        <f t="shared" si="23"/>
        <v>30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620</v>
      </c>
      <c r="G15" s="16">
        <f>'[3]22'!G17</f>
        <v>0</v>
      </c>
      <c r="H15" s="17">
        <f t="shared" si="27"/>
        <v>940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208</v>
      </c>
      <c r="AT15" s="8">
        <v>30</v>
      </c>
      <c r="AU15" s="8">
        <v>32</v>
      </c>
      <c r="AW15" s="200">
        <v>30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30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30</v>
      </c>
      <c r="BM15" s="8">
        <f t="shared" si="22"/>
        <v>32</v>
      </c>
      <c r="BN15" s="8">
        <f t="shared" si="23"/>
        <v>30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620</v>
      </c>
      <c r="G16" s="16">
        <f>'[3]22'!G18</f>
        <v>0</v>
      </c>
      <c r="H16" s="17">
        <f t="shared" si="27"/>
        <v>940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208</v>
      </c>
      <c r="AT16" s="8">
        <v>30</v>
      </c>
      <c r="AU16" s="8">
        <v>32</v>
      </c>
      <c r="AW16" s="200">
        <v>30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30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30</v>
      </c>
      <c r="BM16" s="8">
        <f t="shared" si="22"/>
        <v>32</v>
      </c>
      <c r="BN16" s="8">
        <f t="shared" si="23"/>
        <v>30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620</v>
      </c>
      <c r="G17" s="16">
        <f>'[3]22'!G19</f>
        <v>0</v>
      </c>
      <c r="H17" s="17">
        <f t="shared" si="27"/>
        <v>940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208</v>
      </c>
      <c r="AT17" s="8">
        <v>30</v>
      </c>
      <c r="AU17" s="8">
        <v>32</v>
      </c>
      <c r="AW17" s="200">
        <v>30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30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30</v>
      </c>
      <c r="BM17" s="8">
        <f t="shared" si="22"/>
        <v>32</v>
      </c>
      <c r="BN17" s="8">
        <f t="shared" si="23"/>
        <v>30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620</v>
      </c>
      <c r="G18" s="16">
        <f>'[3]22'!G20</f>
        <v>0</v>
      </c>
      <c r="H18" s="17">
        <f t="shared" si="27"/>
        <v>940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208</v>
      </c>
      <c r="AT18" s="8">
        <v>30</v>
      </c>
      <c r="AU18" s="8">
        <v>32</v>
      </c>
      <c r="AW18" s="200">
        <v>30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30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30</v>
      </c>
      <c r="BM18" s="8">
        <f t="shared" si="22"/>
        <v>32</v>
      </c>
      <c r="BN18" s="8">
        <f t="shared" si="23"/>
        <v>30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620</v>
      </c>
      <c r="G19" s="16">
        <f>'[3]22'!G21</f>
        <v>0</v>
      </c>
      <c r="H19" s="17">
        <f t="shared" si="27"/>
        <v>940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208</v>
      </c>
      <c r="AT19" s="8">
        <v>30</v>
      </c>
      <c r="AU19" s="8">
        <v>32</v>
      </c>
      <c r="AW19" s="200">
        <v>30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30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30</v>
      </c>
      <c r="BM19" s="8">
        <f t="shared" si="22"/>
        <v>32</v>
      </c>
      <c r="BN19" s="8">
        <f t="shared" si="23"/>
        <v>30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620</v>
      </c>
      <c r="G20" s="16">
        <f>'[3]22'!G22</f>
        <v>0</v>
      </c>
      <c r="H20" s="17">
        <f t="shared" si="27"/>
        <v>940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208</v>
      </c>
      <c r="AT20" s="8">
        <v>30</v>
      </c>
      <c r="AU20" s="8">
        <v>32</v>
      </c>
      <c r="AW20" s="200">
        <v>30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30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30</v>
      </c>
      <c r="BM20" s="8">
        <f t="shared" si="22"/>
        <v>32</v>
      </c>
      <c r="BN20" s="8">
        <f t="shared" si="23"/>
        <v>30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620</v>
      </c>
      <c r="G21" s="16">
        <f>'[3]22'!G23</f>
        <v>0</v>
      </c>
      <c r="H21" s="17">
        <f t="shared" si="27"/>
        <v>940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208</v>
      </c>
      <c r="AT21" s="8">
        <v>30</v>
      </c>
      <c r="AU21" s="8">
        <v>32</v>
      </c>
      <c r="AW21" s="200">
        <v>30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30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30</v>
      </c>
      <c r="BM21" s="8">
        <f t="shared" si="22"/>
        <v>32</v>
      </c>
      <c r="BN21" s="8">
        <f t="shared" si="23"/>
        <v>30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620</v>
      </c>
      <c r="G22" s="16">
        <f>'[3]22'!G24</f>
        <v>0</v>
      </c>
      <c r="H22" s="17">
        <f t="shared" si="27"/>
        <v>940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208</v>
      </c>
      <c r="AT22" s="8">
        <v>30</v>
      </c>
      <c r="AU22" s="8">
        <v>32</v>
      </c>
      <c r="AW22" s="200">
        <v>30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30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30</v>
      </c>
      <c r="BM22" s="8">
        <f t="shared" si="22"/>
        <v>32</v>
      </c>
      <c r="BN22" s="8">
        <f t="shared" si="23"/>
        <v>30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620</v>
      </c>
      <c r="G23" s="16">
        <f>'[3]22'!G25</f>
        <v>0</v>
      </c>
      <c r="H23" s="17">
        <f t="shared" si="27"/>
        <v>940</v>
      </c>
      <c r="I23" s="15">
        <f>'[3]22'!J25</f>
        <v>276.74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276.74</v>
      </c>
      <c r="P23" s="18">
        <f>frq!C23</f>
        <v>1</v>
      </c>
      <c r="Q23" s="15">
        <f t="shared" si="29"/>
        <v>276.74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276.74</v>
      </c>
      <c r="X23" s="8">
        <f t="shared" si="4"/>
        <v>30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214.74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214.74</v>
      </c>
      <c r="AT23" s="8">
        <v>30</v>
      </c>
      <c r="AU23" s="8">
        <v>32</v>
      </c>
      <c r="AW23" s="200">
        <v>30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30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30</v>
      </c>
      <c r="BM23" s="8">
        <f t="shared" si="22"/>
        <v>32</v>
      </c>
      <c r="BN23" s="8">
        <f t="shared" si="23"/>
        <v>30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620</v>
      </c>
      <c r="G24" s="16">
        <f>'[3]22'!G26</f>
        <v>0</v>
      </c>
      <c r="H24" s="17">
        <f t="shared" si="27"/>
        <v>940</v>
      </c>
      <c r="I24" s="15">
        <f>'[3]22'!J26</f>
        <v>286.33999999999997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286.33999999999997</v>
      </c>
      <c r="P24" s="18">
        <f>frq!C24</f>
        <v>1</v>
      </c>
      <c r="Q24" s="15">
        <f t="shared" si="29"/>
        <v>286.33999999999997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286.33999999999997</v>
      </c>
      <c r="X24" s="8">
        <f t="shared" si="4"/>
        <v>30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224.33999999999997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224.33999999999997</v>
      </c>
      <c r="AT24" s="8">
        <v>30</v>
      </c>
      <c r="AU24" s="8">
        <v>32</v>
      </c>
      <c r="AW24" s="200">
        <v>30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30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30</v>
      </c>
      <c r="BM24" s="8">
        <f t="shared" si="22"/>
        <v>32</v>
      </c>
      <c r="BN24" s="8">
        <f t="shared" si="23"/>
        <v>30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620</v>
      </c>
      <c r="G25" s="16">
        <f>'[3]22'!G27</f>
        <v>0</v>
      </c>
      <c r="H25" s="17">
        <f t="shared" si="27"/>
        <v>940</v>
      </c>
      <c r="I25" s="15">
        <f>'[3]22'!J27</f>
        <v>300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28.39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28.39</v>
      </c>
      <c r="AE25" s="8">
        <f t="shared" si="11"/>
        <v>30.29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30.29</v>
      </c>
      <c r="AL25" s="8">
        <f t="shared" si="31"/>
        <v>241.32000000000002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241.32000000000002</v>
      </c>
      <c r="AT25" s="8">
        <v>28.39</v>
      </c>
      <c r="AU25" s="8">
        <v>30.29</v>
      </c>
      <c r="AW25" s="200">
        <v>28.39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28.39</v>
      </c>
      <c r="BD25" s="200">
        <v>30.29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30.29</v>
      </c>
      <c r="BL25" s="8">
        <f t="shared" si="21"/>
        <v>28.39</v>
      </c>
      <c r="BM25" s="8">
        <f t="shared" si="22"/>
        <v>30.29</v>
      </c>
      <c r="BN25" s="8">
        <f t="shared" si="23"/>
        <v>28.39</v>
      </c>
      <c r="BO25" s="8">
        <f t="shared" si="24"/>
        <v>30.29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620</v>
      </c>
      <c r="G26" s="16">
        <f>'[3]22'!G28</f>
        <v>0</v>
      </c>
      <c r="H26" s="17">
        <f t="shared" si="27"/>
        <v>940</v>
      </c>
      <c r="I26" s="15">
        <f>'[3]22'!J28</f>
        <v>300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28.58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28.58</v>
      </c>
      <c r="AE26" s="8">
        <f t="shared" si="11"/>
        <v>30.48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30.48</v>
      </c>
      <c r="AL26" s="8">
        <f t="shared" si="31"/>
        <v>240.94000000000003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240.94000000000003</v>
      </c>
      <c r="AT26" s="8">
        <v>28.58</v>
      </c>
      <c r="AU26" s="8">
        <v>30.48</v>
      </c>
      <c r="AW26" s="200">
        <v>28.58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28.58</v>
      </c>
      <c r="BD26" s="200">
        <v>30.48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30.48</v>
      </c>
      <c r="BL26" s="8">
        <f t="shared" si="21"/>
        <v>28.58</v>
      </c>
      <c r="BM26" s="8">
        <f t="shared" si="22"/>
        <v>30.48</v>
      </c>
      <c r="BN26" s="8">
        <f t="shared" si="23"/>
        <v>28.58</v>
      </c>
      <c r="BO26" s="8">
        <f t="shared" si="24"/>
        <v>30.48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620</v>
      </c>
      <c r="G27" s="16">
        <f>'[3]22'!G29</f>
        <v>0</v>
      </c>
      <c r="H27" s="17">
        <f t="shared" si="27"/>
        <v>940</v>
      </c>
      <c r="I27" s="15">
        <f>'[3]22'!J29</f>
        <v>300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28.58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28.58</v>
      </c>
      <c r="AE27" s="8">
        <f t="shared" si="11"/>
        <v>30.48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30.48</v>
      </c>
      <c r="AL27" s="8">
        <f t="shared" si="31"/>
        <v>240.94000000000003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240.94000000000003</v>
      </c>
      <c r="AT27" s="8">
        <v>28.58</v>
      </c>
      <c r="AU27" s="8">
        <v>30.48</v>
      </c>
      <c r="AW27" s="200">
        <v>28.58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28.58</v>
      </c>
      <c r="BD27" s="200">
        <v>30.48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30.48</v>
      </c>
      <c r="BL27" s="8">
        <f t="shared" si="21"/>
        <v>28.58</v>
      </c>
      <c r="BM27" s="8">
        <f t="shared" si="22"/>
        <v>30.48</v>
      </c>
      <c r="BN27" s="8">
        <f t="shared" si="23"/>
        <v>28.58</v>
      </c>
      <c r="BO27" s="8">
        <f t="shared" si="24"/>
        <v>30.48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620</v>
      </c>
      <c r="G28" s="16">
        <f>'[3]22'!G30</f>
        <v>0</v>
      </c>
      <c r="H28" s="17">
        <f t="shared" si="27"/>
        <v>940</v>
      </c>
      <c r="I28" s="15">
        <f>'[3]22'!J30</f>
        <v>300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28.48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28.48</v>
      </c>
      <c r="AE28" s="8">
        <f t="shared" si="11"/>
        <v>30.38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30.38</v>
      </c>
      <c r="AL28" s="8">
        <f t="shared" si="31"/>
        <v>241.14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241.14</v>
      </c>
      <c r="AT28" s="8">
        <v>28.48</v>
      </c>
      <c r="AU28" s="8">
        <v>30.38</v>
      </c>
      <c r="AW28" s="200">
        <v>28.48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28.48</v>
      </c>
      <c r="BD28" s="200">
        <v>30.38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30.38</v>
      </c>
      <c r="BL28" s="8">
        <f t="shared" si="21"/>
        <v>28.48</v>
      </c>
      <c r="BM28" s="8">
        <f t="shared" si="22"/>
        <v>30.38</v>
      </c>
      <c r="BN28" s="8">
        <f t="shared" si="23"/>
        <v>28.48</v>
      </c>
      <c r="BO28" s="8">
        <f t="shared" si="24"/>
        <v>30.38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620</v>
      </c>
      <c r="G29" s="16">
        <f>'[3]22'!G31</f>
        <v>0</v>
      </c>
      <c r="H29" s="17">
        <f t="shared" si="27"/>
        <v>940</v>
      </c>
      <c r="I29" s="15">
        <f>'[3]22'!J31</f>
        <v>300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28.31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28.31</v>
      </c>
      <c r="AE29" s="8">
        <f t="shared" si="11"/>
        <v>30.19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30.19</v>
      </c>
      <c r="AL29" s="8">
        <f t="shared" si="31"/>
        <v>241.5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241.5</v>
      </c>
      <c r="AT29" s="8">
        <v>28.31</v>
      </c>
      <c r="AU29" s="8">
        <v>30.19</v>
      </c>
      <c r="AW29" s="200">
        <v>28.31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28.31</v>
      </c>
      <c r="BD29" s="200">
        <v>30.19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30.19</v>
      </c>
      <c r="BL29" s="8">
        <f t="shared" si="21"/>
        <v>28.31</v>
      </c>
      <c r="BM29" s="8">
        <f t="shared" si="22"/>
        <v>30.19</v>
      </c>
      <c r="BN29" s="8">
        <f t="shared" si="23"/>
        <v>28.31</v>
      </c>
      <c r="BO29" s="8">
        <f t="shared" si="24"/>
        <v>30.19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620</v>
      </c>
      <c r="G30" s="16">
        <f>'[3]22'!G32</f>
        <v>0</v>
      </c>
      <c r="H30" s="17">
        <f t="shared" si="27"/>
        <v>940</v>
      </c>
      <c r="I30" s="15">
        <f>'[3]22'!J32</f>
        <v>300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28.31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28.31</v>
      </c>
      <c r="AE30" s="8">
        <f t="shared" si="11"/>
        <v>30.19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30.19</v>
      </c>
      <c r="AL30" s="8">
        <f t="shared" si="31"/>
        <v>241.5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241.5</v>
      </c>
      <c r="AT30" s="8">
        <v>28.31</v>
      </c>
      <c r="AU30" s="8">
        <v>30.19</v>
      </c>
      <c r="AW30" s="200">
        <v>28.31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28.31</v>
      </c>
      <c r="BD30" s="200">
        <v>30.19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30.19</v>
      </c>
      <c r="BL30" s="8">
        <f t="shared" si="21"/>
        <v>28.31</v>
      </c>
      <c r="BM30" s="8">
        <f t="shared" si="22"/>
        <v>30.19</v>
      </c>
      <c r="BN30" s="8">
        <f t="shared" si="23"/>
        <v>28.31</v>
      </c>
      <c r="BO30" s="8">
        <f t="shared" si="24"/>
        <v>30.19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620</v>
      </c>
      <c r="G31" s="16">
        <f>'[3]22'!G33</f>
        <v>0</v>
      </c>
      <c r="H31" s="17">
        <f t="shared" si="27"/>
        <v>940</v>
      </c>
      <c r="I31" s="15">
        <f>'[3]22'!J33</f>
        <v>300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28.13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28.13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241.87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241.87</v>
      </c>
      <c r="AT31" s="8">
        <v>28.12</v>
      </c>
      <c r="AU31" s="8">
        <v>30</v>
      </c>
      <c r="AW31" s="200">
        <v>28.13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28.13</v>
      </c>
      <c r="BD31" s="200">
        <v>30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30</v>
      </c>
      <c r="BL31" s="8">
        <f t="shared" si="21"/>
        <v>28.12</v>
      </c>
      <c r="BM31" s="8">
        <f t="shared" si="22"/>
        <v>30</v>
      </c>
      <c r="BN31" s="8">
        <f t="shared" si="23"/>
        <v>28.13</v>
      </c>
      <c r="BO31" s="8">
        <f t="shared" si="24"/>
        <v>30</v>
      </c>
      <c r="BP31" s="182">
        <f t="shared" si="25"/>
        <v>-9.9999999999980105E-3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620</v>
      </c>
      <c r="G32" s="16">
        <f>'[3]22'!G34</f>
        <v>0</v>
      </c>
      <c r="H32" s="17">
        <f t="shared" si="27"/>
        <v>940</v>
      </c>
      <c r="I32" s="15">
        <f>'[3]22'!J34</f>
        <v>300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28.31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28.31</v>
      </c>
      <c r="AE32" s="8">
        <f t="shared" si="11"/>
        <v>30.19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30.19</v>
      </c>
      <c r="AL32" s="8">
        <f t="shared" si="31"/>
        <v>241.5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241.5</v>
      </c>
      <c r="AT32" s="8">
        <v>28.31</v>
      </c>
      <c r="AU32" s="8">
        <v>30.19</v>
      </c>
      <c r="AW32" s="200">
        <v>28.31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28.31</v>
      </c>
      <c r="BD32" s="200">
        <v>30.19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30.19</v>
      </c>
      <c r="BL32" s="8">
        <f t="shared" si="21"/>
        <v>28.31</v>
      </c>
      <c r="BM32" s="8">
        <f t="shared" si="22"/>
        <v>30.19</v>
      </c>
      <c r="BN32" s="8">
        <f t="shared" si="23"/>
        <v>28.31</v>
      </c>
      <c r="BO32" s="8">
        <f t="shared" si="24"/>
        <v>30.19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620</v>
      </c>
      <c r="G33" s="16">
        <f>'[3]22'!G35</f>
        <v>0</v>
      </c>
      <c r="H33" s="17">
        <f t="shared" si="27"/>
        <v>940</v>
      </c>
      <c r="I33" s="15">
        <f>'[3]22'!J35</f>
        <v>300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28.13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28.13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241.87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241.87</v>
      </c>
      <c r="AT33" s="8">
        <v>28.13</v>
      </c>
      <c r="AU33" s="8">
        <v>30</v>
      </c>
      <c r="AW33" s="200">
        <v>28.13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28.13</v>
      </c>
      <c r="BD33" s="200">
        <v>30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30</v>
      </c>
      <c r="BL33" s="8">
        <f t="shared" si="21"/>
        <v>28.13</v>
      </c>
      <c r="BM33" s="8">
        <f t="shared" si="22"/>
        <v>30</v>
      </c>
      <c r="BN33" s="8">
        <f t="shared" si="23"/>
        <v>28.13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620</v>
      </c>
      <c r="G34" s="16">
        <f>'[3]22'!G36</f>
        <v>0</v>
      </c>
      <c r="H34" s="17">
        <f t="shared" si="27"/>
        <v>940</v>
      </c>
      <c r="I34" s="15">
        <f>'[3]22'!J36</f>
        <v>300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28.13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28.13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241.87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241.87</v>
      </c>
      <c r="AT34" s="8">
        <v>28.13</v>
      </c>
      <c r="AU34" s="8">
        <v>30</v>
      </c>
      <c r="AW34" s="200">
        <v>28.13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28.13</v>
      </c>
      <c r="BD34" s="200">
        <v>30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30</v>
      </c>
      <c r="BL34" s="8">
        <f t="shared" si="21"/>
        <v>28.13</v>
      </c>
      <c r="BM34" s="8">
        <f t="shared" si="22"/>
        <v>30</v>
      </c>
      <c r="BN34" s="8">
        <f t="shared" si="23"/>
        <v>28.13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660</v>
      </c>
      <c r="G35" s="16">
        <f>'[3]22'!G37</f>
        <v>0</v>
      </c>
      <c r="H35" s="17">
        <f t="shared" si="27"/>
        <v>980</v>
      </c>
      <c r="I35" s="15">
        <f>'[3]22'!J37</f>
        <v>310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310</v>
      </c>
      <c r="P35" s="18">
        <f>frq!C35</f>
        <v>1</v>
      </c>
      <c r="Q35" s="15">
        <f t="shared" si="29"/>
        <v>310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310</v>
      </c>
      <c r="X35" s="8">
        <f t="shared" si="4"/>
        <v>29.62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29.62</v>
      </c>
      <c r="AE35" s="8">
        <f t="shared" si="11"/>
        <v>31.6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31.6</v>
      </c>
      <c r="AL35" s="8">
        <f t="shared" si="31"/>
        <v>248.78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248.78</v>
      </c>
      <c r="AT35" s="8">
        <v>29.62</v>
      </c>
      <c r="AU35" s="8">
        <v>31.6</v>
      </c>
      <c r="AW35" s="200">
        <v>29.62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29.62</v>
      </c>
      <c r="BD35" s="200">
        <v>31.6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31.6</v>
      </c>
      <c r="BL35" s="8">
        <f t="shared" si="21"/>
        <v>29.62</v>
      </c>
      <c r="BM35" s="8">
        <f t="shared" si="22"/>
        <v>31.6</v>
      </c>
      <c r="BN35" s="8">
        <f t="shared" si="23"/>
        <v>29.62</v>
      </c>
      <c r="BO35" s="8">
        <f t="shared" si="24"/>
        <v>31.6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660</v>
      </c>
      <c r="G36" s="16">
        <f>'[3]22'!G38</f>
        <v>0</v>
      </c>
      <c r="H36" s="17">
        <f t="shared" si="27"/>
        <v>980</v>
      </c>
      <c r="I36" s="15">
        <f>'[3]22'!J38</f>
        <v>310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310</v>
      </c>
      <c r="P36" s="18">
        <f>frq!C36</f>
        <v>1</v>
      </c>
      <c r="Q36" s="15">
        <f t="shared" si="29"/>
        <v>310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310</v>
      </c>
      <c r="X36" s="8">
        <f t="shared" si="4"/>
        <v>29.81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29.81</v>
      </c>
      <c r="AE36" s="8">
        <f t="shared" si="11"/>
        <v>31.8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31.8</v>
      </c>
      <c r="AL36" s="8">
        <f t="shared" si="31"/>
        <v>248.39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248.39</v>
      </c>
      <c r="AT36" s="8">
        <v>29.81</v>
      </c>
      <c r="AU36" s="8">
        <v>31.8</v>
      </c>
      <c r="AW36" s="200">
        <v>29.81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29.81</v>
      </c>
      <c r="BD36" s="200">
        <v>31.8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31.8</v>
      </c>
      <c r="BL36" s="8">
        <f t="shared" si="21"/>
        <v>29.81</v>
      </c>
      <c r="BM36" s="8">
        <f t="shared" si="22"/>
        <v>31.8</v>
      </c>
      <c r="BN36" s="8">
        <f t="shared" si="23"/>
        <v>29.81</v>
      </c>
      <c r="BO36" s="8">
        <f t="shared" si="24"/>
        <v>31.8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660</v>
      </c>
      <c r="G37" s="16">
        <f>'[3]22'!G39</f>
        <v>0</v>
      </c>
      <c r="H37" s="17">
        <f t="shared" si="27"/>
        <v>980</v>
      </c>
      <c r="I37" s="15">
        <f>'[3]22'!J39</f>
        <v>310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310</v>
      </c>
      <c r="P37" s="18">
        <f>frq!C37</f>
        <v>1</v>
      </c>
      <c r="Q37" s="15">
        <f t="shared" si="29"/>
        <v>310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310</v>
      </c>
      <c r="X37" s="8">
        <f t="shared" si="4"/>
        <v>29.53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29.53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248.97000000000003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248.97000000000003</v>
      </c>
      <c r="AT37" s="8">
        <v>29.53</v>
      </c>
      <c r="AU37" s="8">
        <v>31.5</v>
      </c>
      <c r="AW37" s="200">
        <v>29.53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29.53</v>
      </c>
      <c r="BD37" s="200">
        <v>31.5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31.5</v>
      </c>
      <c r="BL37" s="8">
        <f t="shared" si="21"/>
        <v>29.53</v>
      </c>
      <c r="BM37" s="8">
        <f t="shared" si="22"/>
        <v>31.5</v>
      </c>
      <c r="BN37" s="8">
        <f t="shared" si="23"/>
        <v>29.53</v>
      </c>
      <c r="BO37" s="8">
        <f t="shared" si="24"/>
        <v>31.5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660</v>
      </c>
      <c r="G38" s="16">
        <f>'[3]22'!G40</f>
        <v>0</v>
      </c>
      <c r="H38" s="17">
        <f t="shared" si="27"/>
        <v>980</v>
      </c>
      <c r="I38" s="15">
        <f>'[3]22'!J40</f>
        <v>309.95999999999998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309.95999999999998</v>
      </c>
      <c r="P38" s="18">
        <f>frq!C38</f>
        <v>1</v>
      </c>
      <c r="Q38" s="15">
        <f t="shared" si="29"/>
        <v>309.95999999999998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309.95999999999998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247.95999999999998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247.95999999999998</v>
      </c>
      <c r="AT38" s="8">
        <v>30</v>
      </c>
      <c r="AU38" s="8">
        <v>32</v>
      </c>
      <c r="AW38" s="200">
        <v>30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30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30</v>
      </c>
      <c r="BM38" s="8">
        <f t="shared" si="22"/>
        <v>32</v>
      </c>
      <c r="BN38" s="8">
        <f t="shared" si="23"/>
        <v>30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660</v>
      </c>
      <c r="G39" s="16">
        <f>'[3]22'!G41</f>
        <v>0</v>
      </c>
      <c r="H39" s="17">
        <f t="shared" si="27"/>
        <v>980</v>
      </c>
      <c r="I39" s="15">
        <f>'[3]22'!J41</f>
        <v>309.95999999999998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309.95999999999998</v>
      </c>
      <c r="P39" s="18">
        <f>frq!C39</f>
        <v>1</v>
      </c>
      <c r="Q39" s="15">
        <f t="shared" si="29"/>
        <v>309.95999999999998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309.95999999999998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247.95999999999998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247.95999999999998</v>
      </c>
      <c r="AT39" s="8">
        <v>30</v>
      </c>
      <c r="AU39" s="8">
        <v>32</v>
      </c>
      <c r="AW39" s="200">
        <v>30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30</v>
      </c>
      <c r="BD39" s="200">
        <v>32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32</v>
      </c>
      <c r="BL39" s="8">
        <f t="shared" si="21"/>
        <v>30</v>
      </c>
      <c r="BM39" s="8">
        <f t="shared" si="22"/>
        <v>32</v>
      </c>
      <c r="BN39" s="8">
        <f t="shared" si="23"/>
        <v>30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660</v>
      </c>
      <c r="G40" s="16">
        <f>'[3]22'!G42</f>
        <v>0</v>
      </c>
      <c r="H40" s="17">
        <f t="shared" si="27"/>
        <v>980</v>
      </c>
      <c r="I40" s="15">
        <f>'[3]22'!J42</f>
        <v>309.95999999999998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309.95999999999998</v>
      </c>
      <c r="P40" s="18">
        <f>frq!C40</f>
        <v>1</v>
      </c>
      <c r="Q40" s="15">
        <f t="shared" si="29"/>
        <v>309.95999999999998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309.95999999999998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247.95999999999998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247.95999999999998</v>
      </c>
      <c r="AT40" s="8">
        <v>30</v>
      </c>
      <c r="AU40" s="8">
        <v>32</v>
      </c>
      <c r="AW40" s="200">
        <v>30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30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30</v>
      </c>
      <c r="BM40" s="8">
        <f t="shared" si="22"/>
        <v>32</v>
      </c>
      <c r="BN40" s="8">
        <f t="shared" si="23"/>
        <v>30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660</v>
      </c>
      <c r="G41" s="16">
        <f>'[3]22'!G43</f>
        <v>0</v>
      </c>
      <c r="H41" s="17">
        <f t="shared" si="27"/>
        <v>980</v>
      </c>
      <c r="I41" s="15">
        <f>'[3]22'!J43</f>
        <v>309.95999999999998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309.95999999999998</v>
      </c>
      <c r="P41" s="18">
        <f>frq!C41</f>
        <v>1</v>
      </c>
      <c r="Q41" s="15">
        <f t="shared" si="29"/>
        <v>309.95999999999998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309.95999999999998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247.95999999999998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247.95999999999998</v>
      </c>
      <c r="AT41" s="8">
        <v>30</v>
      </c>
      <c r="AU41" s="8">
        <v>32</v>
      </c>
      <c r="AW41" s="200">
        <v>30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30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30</v>
      </c>
      <c r="BM41" s="8">
        <f t="shared" si="22"/>
        <v>32</v>
      </c>
      <c r="BN41" s="8">
        <f t="shared" si="23"/>
        <v>30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660</v>
      </c>
      <c r="G42" s="16">
        <f>'[3]22'!G44</f>
        <v>0</v>
      </c>
      <c r="H42" s="17">
        <f t="shared" si="27"/>
        <v>980</v>
      </c>
      <c r="I42" s="15">
        <f>'[3]22'!J44</f>
        <v>309.95999999999998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309.95999999999998</v>
      </c>
      <c r="P42" s="18">
        <f>frq!C42</f>
        <v>1</v>
      </c>
      <c r="Q42" s="15">
        <f t="shared" si="29"/>
        <v>309.95999999999998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309.95999999999998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247.95999999999998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247.95999999999998</v>
      </c>
      <c r="AT42" s="8">
        <v>30</v>
      </c>
      <c r="AU42" s="8">
        <v>32</v>
      </c>
      <c r="AW42" s="200">
        <v>30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30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30</v>
      </c>
      <c r="BM42" s="8">
        <f t="shared" si="22"/>
        <v>32</v>
      </c>
      <c r="BN42" s="8">
        <f t="shared" si="23"/>
        <v>30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660</v>
      </c>
      <c r="G43" s="16">
        <f>'[3]22'!G45</f>
        <v>0</v>
      </c>
      <c r="H43" s="17">
        <f t="shared" si="27"/>
        <v>980</v>
      </c>
      <c r="I43" s="15">
        <f>'[3]22'!J45</f>
        <v>310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29.43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29.43</v>
      </c>
      <c r="AE43" s="8">
        <f t="shared" si="11"/>
        <v>31.4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31.4</v>
      </c>
      <c r="AL43" s="8">
        <f t="shared" si="31"/>
        <v>249.17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249.17</v>
      </c>
      <c r="AT43" s="8">
        <v>29.43</v>
      </c>
      <c r="AU43" s="8">
        <v>31.4</v>
      </c>
      <c r="AW43" s="200">
        <v>29.43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29.43</v>
      </c>
      <c r="BD43" s="200">
        <v>31.4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31.4</v>
      </c>
      <c r="BL43" s="8">
        <f t="shared" si="21"/>
        <v>29.43</v>
      </c>
      <c r="BM43" s="8">
        <f t="shared" si="22"/>
        <v>31.4</v>
      </c>
      <c r="BN43" s="8">
        <f t="shared" si="23"/>
        <v>29.43</v>
      </c>
      <c r="BO43" s="8">
        <f t="shared" si="24"/>
        <v>31.4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660</v>
      </c>
      <c r="G44" s="16">
        <f>'[3]22'!G46</f>
        <v>0</v>
      </c>
      <c r="H44" s="17">
        <f t="shared" si="27"/>
        <v>980</v>
      </c>
      <c r="I44" s="15">
        <f>'[3]22'!J46</f>
        <v>310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29.91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29.91</v>
      </c>
      <c r="AE44" s="8">
        <f t="shared" si="11"/>
        <v>31.9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31.9</v>
      </c>
      <c r="AL44" s="8">
        <f t="shared" si="31"/>
        <v>248.18999999999997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248.18999999999997</v>
      </c>
      <c r="AT44" s="8">
        <v>29.91</v>
      </c>
      <c r="AU44" s="8">
        <v>31.9</v>
      </c>
      <c r="AW44" s="200">
        <v>29.91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29.91</v>
      </c>
      <c r="BD44" s="200">
        <v>31.9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31.9</v>
      </c>
      <c r="BL44" s="8">
        <f t="shared" si="21"/>
        <v>29.91</v>
      </c>
      <c r="BM44" s="8">
        <f t="shared" si="22"/>
        <v>31.9</v>
      </c>
      <c r="BN44" s="8">
        <f t="shared" si="23"/>
        <v>29.91</v>
      </c>
      <c r="BO44" s="8">
        <f t="shared" si="24"/>
        <v>31.9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660</v>
      </c>
      <c r="G45" s="16">
        <f>'[3]22'!G47</f>
        <v>0</v>
      </c>
      <c r="H45" s="17">
        <f t="shared" si="27"/>
        <v>980</v>
      </c>
      <c r="I45" s="15">
        <f>'[3]22'!J47</f>
        <v>310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29.91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29.91</v>
      </c>
      <c r="AE45" s="8">
        <f t="shared" si="11"/>
        <v>31.9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31.9</v>
      </c>
      <c r="AL45" s="8">
        <f t="shared" si="31"/>
        <v>248.18999999999997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248.18999999999997</v>
      </c>
      <c r="AT45" s="8">
        <v>29.91</v>
      </c>
      <c r="AU45" s="8">
        <v>31.9</v>
      </c>
      <c r="AW45" s="200">
        <v>29.91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29.91</v>
      </c>
      <c r="BD45" s="200">
        <v>31.9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31.9</v>
      </c>
      <c r="BL45" s="8">
        <f t="shared" si="21"/>
        <v>29.91</v>
      </c>
      <c r="BM45" s="8">
        <f t="shared" si="22"/>
        <v>31.9</v>
      </c>
      <c r="BN45" s="8">
        <f t="shared" si="23"/>
        <v>29.91</v>
      </c>
      <c r="BO45" s="8">
        <f t="shared" si="24"/>
        <v>31.9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660</v>
      </c>
      <c r="G46" s="16">
        <f>'[3]22'!G48</f>
        <v>0</v>
      </c>
      <c r="H46" s="17">
        <f t="shared" si="27"/>
        <v>980</v>
      </c>
      <c r="I46" s="15">
        <f>'[3]22'!J48</f>
        <v>310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29.91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29.91</v>
      </c>
      <c r="AE46" s="8">
        <f t="shared" si="11"/>
        <v>31.9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31.9</v>
      </c>
      <c r="AL46" s="8">
        <f t="shared" si="31"/>
        <v>248.18999999999997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248.18999999999997</v>
      </c>
      <c r="AT46" s="8">
        <v>29.91</v>
      </c>
      <c r="AU46" s="8">
        <v>31.9</v>
      </c>
      <c r="AW46" s="200">
        <v>29.91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29.91</v>
      </c>
      <c r="BD46" s="200">
        <v>31.9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31.9</v>
      </c>
      <c r="BL46" s="8">
        <f t="shared" si="21"/>
        <v>29.91</v>
      </c>
      <c r="BM46" s="8">
        <f t="shared" si="22"/>
        <v>31.9</v>
      </c>
      <c r="BN46" s="8">
        <f t="shared" si="23"/>
        <v>29.91</v>
      </c>
      <c r="BO46" s="8">
        <f t="shared" si="24"/>
        <v>31.9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660</v>
      </c>
      <c r="G47" s="16">
        <f>'[3]22'!G49</f>
        <v>0</v>
      </c>
      <c r="H47" s="17">
        <f t="shared" si="27"/>
        <v>980</v>
      </c>
      <c r="I47" s="15">
        <f>'[3]22'!J49</f>
        <v>310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29.43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29.43</v>
      </c>
      <c r="AE47" s="8">
        <f t="shared" si="11"/>
        <v>31.4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31.4</v>
      </c>
      <c r="AL47" s="8">
        <f t="shared" si="31"/>
        <v>249.17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249.17</v>
      </c>
      <c r="AT47" s="8">
        <v>29.43</v>
      </c>
      <c r="AU47" s="8">
        <v>31.4</v>
      </c>
      <c r="AW47" s="200">
        <v>29.43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29.43</v>
      </c>
      <c r="BD47" s="200">
        <v>31.4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31.4</v>
      </c>
      <c r="BL47" s="8">
        <f t="shared" si="21"/>
        <v>29.43</v>
      </c>
      <c r="BM47" s="8">
        <f t="shared" si="22"/>
        <v>31.4</v>
      </c>
      <c r="BN47" s="8">
        <f t="shared" si="23"/>
        <v>29.43</v>
      </c>
      <c r="BO47" s="8">
        <f t="shared" si="24"/>
        <v>31.4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660</v>
      </c>
      <c r="G48" s="16">
        <f>'[3]22'!G50</f>
        <v>0</v>
      </c>
      <c r="H48" s="17">
        <f t="shared" si="27"/>
        <v>980</v>
      </c>
      <c r="I48" s="15">
        <f>'[3]22'!J50</f>
        <v>310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29.53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29.53</v>
      </c>
      <c r="AE48" s="8">
        <f t="shared" si="11"/>
        <v>31.5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31.5</v>
      </c>
      <c r="AL48" s="8">
        <f t="shared" si="31"/>
        <v>248.97000000000003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248.97000000000003</v>
      </c>
      <c r="AT48" s="8">
        <v>29.53</v>
      </c>
      <c r="AU48" s="8">
        <v>31.5</v>
      </c>
      <c r="AW48" s="200">
        <v>29.53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29.53</v>
      </c>
      <c r="BD48" s="200">
        <v>31.5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31.5</v>
      </c>
      <c r="BL48" s="8">
        <f t="shared" si="21"/>
        <v>29.53</v>
      </c>
      <c r="BM48" s="8">
        <f t="shared" si="22"/>
        <v>31.5</v>
      </c>
      <c r="BN48" s="8">
        <f t="shared" si="23"/>
        <v>29.53</v>
      </c>
      <c r="BO48" s="8">
        <f t="shared" si="24"/>
        <v>31.5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660</v>
      </c>
      <c r="G49" s="16">
        <f>'[3]22'!G51</f>
        <v>0</v>
      </c>
      <c r="H49" s="17">
        <f t="shared" si="27"/>
        <v>980</v>
      </c>
      <c r="I49" s="15">
        <f>'[3]22'!J51</f>
        <v>310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29.25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29.25</v>
      </c>
      <c r="AE49" s="8">
        <f t="shared" si="11"/>
        <v>31.2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31.2</v>
      </c>
      <c r="AL49" s="8">
        <f t="shared" si="31"/>
        <v>249.55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249.55</v>
      </c>
      <c r="AT49" s="8">
        <v>29.25</v>
      </c>
      <c r="AU49" s="8">
        <v>31.2</v>
      </c>
      <c r="AW49" s="200">
        <v>29.25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29.25</v>
      </c>
      <c r="BD49" s="200">
        <v>31.2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31.2</v>
      </c>
      <c r="BL49" s="8">
        <f t="shared" si="21"/>
        <v>29.25</v>
      </c>
      <c r="BM49" s="8">
        <f t="shared" si="22"/>
        <v>31.2</v>
      </c>
      <c r="BN49" s="8">
        <f t="shared" si="23"/>
        <v>29.25</v>
      </c>
      <c r="BO49" s="8">
        <f t="shared" si="24"/>
        <v>31.2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660</v>
      </c>
      <c r="G50" s="16">
        <f>'[3]22'!G52</f>
        <v>0</v>
      </c>
      <c r="H50" s="17">
        <f t="shared" si="27"/>
        <v>980</v>
      </c>
      <c r="I50" s="15">
        <f>'[3]22'!J52</f>
        <v>310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29.53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29.53</v>
      </c>
      <c r="AE50" s="8">
        <f t="shared" si="11"/>
        <v>31.5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31.5</v>
      </c>
      <c r="AL50" s="8">
        <f t="shared" si="31"/>
        <v>248.97000000000003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248.97000000000003</v>
      </c>
      <c r="AT50" s="8">
        <v>29.53</v>
      </c>
      <c r="AU50" s="8">
        <v>31.5</v>
      </c>
      <c r="AW50" s="200">
        <v>29.53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29.53</v>
      </c>
      <c r="BD50" s="200">
        <v>31.5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31.5</v>
      </c>
      <c r="BL50" s="8">
        <f t="shared" si="21"/>
        <v>29.53</v>
      </c>
      <c r="BM50" s="8">
        <f t="shared" si="22"/>
        <v>31.5</v>
      </c>
      <c r="BN50" s="8">
        <f t="shared" si="23"/>
        <v>29.53</v>
      </c>
      <c r="BO50" s="8">
        <f t="shared" si="24"/>
        <v>31.5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660</v>
      </c>
      <c r="G51" s="16">
        <f>'[3]22'!G53</f>
        <v>0</v>
      </c>
      <c r="H51" s="17">
        <f t="shared" si="27"/>
        <v>980</v>
      </c>
      <c r="I51" s="15">
        <f>'[3]22'!J53</f>
        <v>310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310</v>
      </c>
      <c r="P51" s="18">
        <f>frq!C51</f>
        <v>1</v>
      </c>
      <c r="Q51" s="15">
        <f t="shared" si="29"/>
        <v>310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310</v>
      </c>
      <c r="X51" s="8">
        <f t="shared" si="4"/>
        <v>29.53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29.53</v>
      </c>
      <c r="AE51" s="8">
        <f t="shared" si="11"/>
        <v>31.5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31.5</v>
      </c>
      <c r="AL51" s="8">
        <f t="shared" si="31"/>
        <v>248.97000000000003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248.97000000000003</v>
      </c>
      <c r="AT51" s="8">
        <v>29.53</v>
      </c>
      <c r="AU51" s="8">
        <v>31.5</v>
      </c>
      <c r="AW51" s="200">
        <v>29.53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29.53</v>
      </c>
      <c r="BD51" s="200">
        <v>31.5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31.5</v>
      </c>
      <c r="BL51" s="8">
        <f t="shared" si="21"/>
        <v>29.53</v>
      </c>
      <c r="BM51" s="8">
        <f t="shared" si="22"/>
        <v>31.5</v>
      </c>
      <c r="BN51" s="8">
        <f t="shared" si="23"/>
        <v>29.53</v>
      </c>
      <c r="BO51" s="8">
        <f t="shared" si="24"/>
        <v>31.5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660</v>
      </c>
      <c r="G52" s="16">
        <f>'[3]22'!G54</f>
        <v>0</v>
      </c>
      <c r="H52" s="17">
        <f t="shared" si="27"/>
        <v>980</v>
      </c>
      <c r="I52" s="15">
        <f>'[3]22'!J54</f>
        <v>310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310</v>
      </c>
      <c r="P52" s="18">
        <f>frq!C52</f>
        <v>1</v>
      </c>
      <c r="Q52" s="15">
        <f t="shared" si="29"/>
        <v>310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310</v>
      </c>
      <c r="X52" s="8">
        <f t="shared" si="4"/>
        <v>29.53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29.53</v>
      </c>
      <c r="AE52" s="8">
        <f t="shared" si="11"/>
        <v>31.5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31.5</v>
      </c>
      <c r="AL52" s="8">
        <f t="shared" si="31"/>
        <v>248.97000000000003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248.97000000000003</v>
      </c>
      <c r="AT52" s="8">
        <v>29.53</v>
      </c>
      <c r="AU52" s="8">
        <v>31.5</v>
      </c>
      <c r="AW52" s="200">
        <v>29.53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29.53</v>
      </c>
      <c r="BD52" s="200">
        <v>31.5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31.5</v>
      </c>
      <c r="BL52" s="8">
        <f t="shared" si="21"/>
        <v>29.53</v>
      </c>
      <c r="BM52" s="8">
        <f t="shared" si="22"/>
        <v>31.5</v>
      </c>
      <c r="BN52" s="8">
        <f t="shared" si="23"/>
        <v>29.53</v>
      </c>
      <c r="BO52" s="8">
        <f t="shared" si="24"/>
        <v>31.5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660</v>
      </c>
      <c r="G53" s="16">
        <f>'[3]22'!G55</f>
        <v>0</v>
      </c>
      <c r="H53" s="17">
        <f t="shared" si="27"/>
        <v>980</v>
      </c>
      <c r="I53" s="15">
        <f>'[3]22'!J55</f>
        <v>310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310</v>
      </c>
      <c r="P53" s="18">
        <f>frq!C53</f>
        <v>1</v>
      </c>
      <c r="Q53" s="15">
        <f t="shared" si="29"/>
        <v>310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310</v>
      </c>
      <c r="X53" s="8">
        <f t="shared" si="4"/>
        <v>29.53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29.53</v>
      </c>
      <c r="AE53" s="8">
        <f t="shared" si="11"/>
        <v>31.5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31.5</v>
      </c>
      <c r="AL53" s="8">
        <f t="shared" si="31"/>
        <v>248.97000000000003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248.97000000000003</v>
      </c>
      <c r="AT53" s="8">
        <v>29.53</v>
      </c>
      <c r="AU53" s="8">
        <v>31.5</v>
      </c>
      <c r="AW53" s="200">
        <v>29.53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29.53</v>
      </c>
      <c r="BD53" s="200">
        <v>31.5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31.5</v>
      </c>
      <c r="BL53" s="8">
        <f t="shared" si="21"/>
        <v>29.53</v>
      </c>
      <c r="BM53" s="8">
        <f t="shared" si="22"/>
        <v>31.5</v>
      </c>
      <c r="BN53" s="8">
        <f t="shared" si="23"/>
        <v>29.53</v>
      </c>
      <c r="BO53" s="8">
        <f t="shared" si="24"/>
        <v>31.5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660</v>
      </c>
      <c r="G54" s="16">
        <f>'[3]22'!G56</f>
        <v>0</v>
      </c>
      <c r="H54" s="17">
        <f t="shared" si="27"/>
        <v>980</v>
      </c>
      <c r="I54" s="15">
        <f>'[3]22'!J56</f>
        <v>310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310</v>
      </c>
      <c r="P54" s="18">
        <f>frq!C54</f>
        <v>1</v>
      </c>
      <c r="Q54" s="15">
        <f t="shared" si="29"/>
        <v>310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310</v>
      </c>
      <c r="X54" s="8">
        <f t="shared" si="4"/>
        <v>29.53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29.53</v>
      </c>
      <c r="AE54" s="8">
        <f t="shared" si="11"/>
        <v>31.5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31.5</v>
      </c>
      <c r="AL54" s="8">
        <f t="shared" si="31"/>
        <v>248.97000000000003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248.97000000000003</v>
      </c>
      <c r="AT54" s="8">
        <v>29.53</v>
      </c>
      <c r="AU54" s="8">
        <v>31.5</v>
      </c>
      <c r="AW54" s="200">
        <v>29.53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29.53</v>
      </c>
      <c r="BD54" s="200">
        <v>31.5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31.5</v>
      </c>
      <c r="BL54" s="8">
        <f t="shared" si="21"/>
        <v>29.53</v>
      </c>
      <c r="BM54" s="8">
        <f t="shared" si="22"/>
        <v>31.5</v>
      </c>
      <c r="BN54" s="8">
        <f t="shared" si="23"/>
        <v>29.53</v>
      </c>
      <c r="BO54" s="8">
        <f t="shared" si="24"/>
        <v>31.5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660</v>
      </c>
      <c r="G55" s="16">
        <f>'[3]22'!G57</f>
        <v>0</v>
      </c>
      <c r="H55" s="17">
        <f t="shared" si="27"/>
        <v>980</v>
      </c>
      <c r="I55" s="15">
        <f>'[3]22'!J57</f>
        <v>310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310</v>
      </c>
      <c r="P55" s="18">
        <f>frq!C55</f>
        <v>1</v>
      </c>
      <c r="Q55" s="15">
        <f t="shared" si="29"/>
        <v>310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310</v>
      </c>
      <c r="X55" s="8">
        <f t="shared" si="4"/>
        <v>29.43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29.43</v>
      </c>
      <c r="AE55" s="8">
        <f t="shared" si="11"/>
        <v>31.4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31.4</v>
      </c>
      <c r="AL55" s="8">
        <f t="shared" si="31"/>
        <v>249.17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249.17</v>
      </c>
      <c r="AT55" s="8">
        <v>29.43</v>
      </c>
      <c r="AU55" s="8">
        <v>31.4</v>
      </c>
      <c r="AW55" s="200">
        <v>29.43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29.43</v>
      </c>
      <c r="BD55" s="200">
        <v>31.4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31.4</v>
      </c>
      <c r="BL55" s="8">
        <f t="shared" si="21"/>
        <v>29.43</v>
      </c>
      <c r="BM55" s="8">
        <f t="shared" si="22"/>
        <v>31.4</v>
      </c>
      <c r="BN55" s="8">
        <f t="shared" si="23"/>
        <v>29.43</v>
      </c>
      <c r="BO55" s="8">
        <f t="shared" si="24"/>
        <v>31.4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660</v>
      </c>
      <c r="G56" s="16">
        <f>'[3]22'!G58</f>
        <v>0</v>
      </c>
      <c r="H56" s="17">
        <f t="shared" si="27"/>
        <v>980</v>
      </c>
      <c r="I56" s="15">
        <f>'[3]22'!J58</f>
        <v>310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310</v>
      </c>
      <c r="P56" s="18">
        <f>frq!C56</f>
        <v>1</v>
      </c>
      <c r="Q56" s="15">
        <f t="shared" si="29"/>
        <v>310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310</v>
      </c>
      <c r="X56" s="8">
        <f t="shared" si="4"/>
        <v>29.53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29.53</v>
      </c>
      <c r="AE56" s="8">
        <f t="shared" si="11"/>
        <v>31.5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31.5</v>
      </c>
      <c r="AL56" s="8">
        <f t="shared" si="31"/>
        <v>248.97000000000003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248.97000000000003</v>
      </c>
      <c r="AT56" s="8">
        <v>29.53</v>
      </c>
      <c r="AU56" s="8">
        <v>31.5</v>
      </c>
      <c r="AW56" s="200">
        <v>29.53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29.53</v>
      </c>
      <c r="BD56" s="200">
        <v>31.5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31.5</v>
      </c>
      <c r="BL56" s="8">
        <f t="shared" si="21"/>
        <v>29.53</v>
      </c>
      <c r="BM56" s="8">
        <f t="shared" si="22"/>
        <v>31.5</v>
      </c>
      <c r="BN56" s="8">
        <f t="shared" si="23"/>
        <v>29.53</v>
      </c>
      <c r="BO56" s="8">
        <f t="shared" si="24"/>
        <v>31.5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660</v>
      </c>
      <c r="G57" s="16">
        <f>'[3]22'!G59</f>
        <v>0</v>
      </c>
      <c r="H57" s="17">
        <f t="shared" si="27"/>
        <v>980</v>
      </c>
      <c r="I57" s="15">
        <f>'[3]22'!J59</f>
        <v>310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310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310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310</v>
      </c>
      <c r="X57" s="8">
        <f t="shared" si="4"/>
        <v>29.53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29.53</v>
      </c>
      <c r="AE57" s="8">
        <f t="shared" si="11"/>
        <v>31.5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31.5</v>
      </c>
      <c r="AL57" s="8">
        <f t="shared" si="31"/>
        <v>248.97000000000003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248.97000000000003</v>
      </c>
      <c r="AT57" s="8">
        <v>29.53</v>
      </c>
      <c r="AU57" s="8">
        <v>31.5</v>
      </c>
      <c r="AW57" s="200">
        <v>29.53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29.53</v>
      </c>
      <c r="BD57" s="200">
        <v>31.5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31.5</v>
      </c>
      <c r="BL57" s="8">
        <f t="shared" si="21"/>
        <v>29.53</v>
      </c>
      <c r="BM57" s="8">
        <f t="shared" si="22"/>
        <v>31.5</v>
      </c>
      <c r="BN57" s="8">
        <f t="shared" si="23"/>
        <v>29.53</v>
      </c>
      <c r="BO57" s="8">
        <f t="shared" si="24"/>
        <v>31.5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660</v>
      </c>
      <c r="G58" s="16">
        <f>'[3]22'!G60</f>
        <v>0</v>
      </c>
      <c r="H58" s="17">
        <f t="shared" si="27"/>
        <v>980</v>
      </c>
      <c r="I58" s="15">
        <f>'[3]22'!J60</f>
        <v>310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310</v>
      </c>
      <c r="P58" s="18">
        <f>frq!C58</f>
        <v>1</v>
      </c>
      <c r="Q58" s="15">
        <f t="shared" si="33"/>
        <v>310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310</v>
      </c>
      <c r="X58" s="8">
        <f t="shared" si="4"/>
        <v>29.53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29.53</v>
      </c>
      <c r="AE58" s="8">
        <f t="shared" si="11"/>
        <v>31.5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31.5</v>
      </c>
      <c r="AL58" s="8">
        <f t="shared" si="31"/>
        <v>248.97000000000003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248.97000000000003</v>
      </c>
      <c r="AT58" s="8">
        <v>29.53</v>
      </c>
      <c r="AU58" s="8">
        <v>31.5</v>
      </c>
      <c r="AW58" s="200">
        <v>29.53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29.53</v>
      </c>
      <c r="BD58" s="200">
        <v>31.5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31.5</v>
      </c>
      <c r="BL58" s="8">
        <f t="shared" si="21"/>
        <v>29.53</v>
      </c>
      <c r="BM58" s="8">
        <f t="shared" si="22"/>
        <v>31.5</v>
      </c>
      <c r="BN58" s="8">
        <f t="shared" si="23"/>
        <v>29.53</v>
      </c>
      <c r="BO58" s="8">
        <f t="shared" si="24"/>
        <v>31.5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660</v>
      </c>
      <c r="G59" s="16">
        <f>'[3]22'!G61</f>
        <v>0</v>
      </c>
      <c r="H59" s="17">
        <f t="shared" si="27"/>
        <v>980</v>
      </c>
      <c r="I59" s="15">
        <f>'[3]22'!J61</f>
        <v>310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310</v>
      </c>
      <c r="P59" s="18">
        <f>frq!C59</f>
        <v>1</v>
      </c>
      <c r="Q59" s="15">
        <f t="shared" si="33"/>
        <v>310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310</v>
      </c>
      <c r="X59" s="8">
        <f t="shared" si="4"/>
        <v>29.53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29.53</v>
      </c>
      <c r="AE59" s="8">
        <f t="shared" si="11"/>
        <v>31.5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31.5</v>
      </c>
      <c r="AL59" s="8">
        <f t="shared" si="31"/>
        <v>248.97000000000003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248.97000000000003</v>
      </c>
      <c r="AT59" s="8">
        <v>29.53</v>
      </c>
      <c r="AU59" s="8">
        <v>31.5</v>
      </c>
      <c r="AW59" s="200">
        <v>29.53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29.53</v>
      </c>
      <c r="BD59" s="200">
        <v>31.5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31.5</v>
      </c>
      <c r="BL59" s="8">
        <f t="shared" si="21"/>
        <v>29.53</v>
      </c>
      <c r="BM59" s="8">
        <f t="shared" si="22"/>
        <v>31.5</v>
      </c>
      <c r="BN59" s="8">
        <f t="shared" si="23"/>
        <v>29.53</v>
      </c>
      <c r="BO59" s="8">
        <f t="shared" si="24"/>
        <v>31.5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660</v>
      </c>
      <c r="G60" s="16">
        <f>'[3]22'!G62</f>
        <v>0</v>
      </c>
      <c r="H60" s="17">
        <f t="shared" si="27"/>
        <v>980</v>
      </c>
      <c r="I60" s="15">
        <f>'[3]22'!J62</f>
        <v>310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310</v>
      </c>
      <c r="P60" s="18">
        <f>frq!C60</f>
        <v>1</v>
      </c>
      <c r="Q60" s="15">
        <f t="shared" si="33"/>
        <v>310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310</v>
      </c>
      <c r="X60" s="8">
        <f t="shared" si="4"/>
        <v>29.53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29.53</v>
      </c>
      <c r="AE60" s="8">
        <f t="shared" si="11"/>
        <v>31.5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31.5</v>
      </c>
      <c r="AL60" s="8">
        <f t="shared" si="31"/>
        <v>248.97000000000003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248.97000000000003</v>
      </c>
      <c r="AT60" s="8">
        <v>29.53</v>
      </c>
      <c r="AU60" s="8">
        <v>31.5</v>
      </c>
      <c r="AW60" s="200">
        <v>29.53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29.53</v>
      </c>
      <c r="BD60" s="200">
        <v>31.5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31.5</v>
      </c>
      <c r="BL60" s="8">
        <f t="shared" si="21"/>
        <v>29.53</v>
      </c>
      <c r="BM60" s="8">
        <f t="shared" si="22"/>
        <v>31.5</v>
      </c>
      <c r="BN60" s="8">
        <f t="shared" si="23"/>
        <v>29.53</v>
      </c>
      <c r="BO60" s="8">
        <f t="shared" si="24"/>
        <v>31.5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660</v>
      </c>
      <c r="G61" s="16">
        <f>'[3]22'!G63</f>
        <v>0</v>
      </c>
      <c r="H61" s="17">
        <f t="shared" si="27"/>
        <v>980</v>
      </c>
      <c r="I61" s="15">
        <f>'[3]22'!J63</f>
        <v>310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310</v>
      </c>
      <c r="P61" s="18">
        <f>frq!C61</f>
        <v>1</v>
      </c>
      <c r="Q61" s="15">
        <f t="shared" si="33"/>
        <v>310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310</v>
      </c>
      <c r="X61" s="8">
        <f t="shared" si="4"/>
        <v>29.53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29.53</v>
      </c>
      <c r="AE61" s="8">
        <f t="shared" si="11"/>
        <v>31.5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31.5</v>
      </c>
      <c r="AL61" s="8">
        <f t="shared" si="31"/>
        <v>248.97000000000003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248.97000000000003</v>
      </c>
      <c r="AT61" s="8">
        <v>29.53</v>
      </c>
      <c r="AU61" s="8">
        <v>31.5</v>
      </c>
      <c r="AW61" s="200">
        <v>29.53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29.53</v>
      </c>
      <c r="BD61" s="200">
        <v>31.5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31.5</v>
      </c>
      <c r="BL61" s="8">
        <f t="shared" si="21"/>
        <v>29.53</v>
      </c>
      <c r="BM61" s="8">
        <f t="shared" si="22"/>
        <v>31.5</v>
      </c>
      <c r="BN61" s="8">
        <f t="shared" si="23"/>
        <v>29.53</v>
      </c>
      <c r="BO61" s="8">
        <f t="shared" si="24"/>
        <v>31.5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660</v>
      </c>
      <c r="G62" s="16">
        <f>'[3]22'!G64</f>
        <v>0</v>
      </c>
      <c r="H62" s="17">
        <f t="shared" si="27"/>
        <v>980</v>
      </c>
      <c r="I62" s="15">
        <f>'[3]22'!J64</f>
        <v>310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310</v>
      </c>
      <c r="P62" s="18">
        <f>frq!C62</f>
        <v>1</v>
      </c>
      <c r="Q62" s="15">
        <f t="shared" si="33"/>
        <v>310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310</v>
      </c>
      <c r="X62" s="8">
        <f t="shared" si="4"/>
        <v>29.53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29.53</v>
      </c>
      <c r="AE62" s="8">
        <f t="shared" si="11"/>
        <v>31.5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31.5</v>
      </c>
      <c r="AL62" s="8">
        <f t="shared" ref="AL62:AN98" si="35">Q62-X62-AE62</f>
        <v>248.97000000000003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248.97000000000003</v>
      </c>
      <c r="AT62" s="8">
        <v>29.53</v>
      </c>
      <c r="AU62" s="8">
        <v>31.5</v>
      </c>
      <c r="AW62" s="200">
        <v>29.53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29.53</v>
      </c>
      <c r="BD62" s="200">
        <v>31.5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31.5</v>
      </c>
      <c r="BL62" s="8">
        <f t="shared" si="21"/>
        <v>29.53</v>
      </c>
      <c r="BM62" s="8">
        <f t="shared" si="22"/>
        <v>31.5</v>
      </c>
      <c r="BN62" s="8">
        <f t="shared" si="23"/>
        <v>29.53</v>
      </c>
      <c r="BO62" s="8">
        <f t="shared" si="24"/>
        <v>31.5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660</v>
      </c>
      <c r="G63" s="16">
        <f>'[3]22'!G65</f>
        <v>0</v>
      </c>
      <c r="H63" s="17">
        <f t="shared" si="27"/>
        <v>980</v>
      </c>
      <c r="I63" s="15">
        <f>'[3]22'!J65</f>
        <v>310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310</v>
      </c>
      <c r="P63" s="18">
        <f>frq!C63</f>
        <v>1</v>
      </c>
      <c r="Q63" s="15">
        <f t="shared" si="33"/>
        <v>310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310</v>
      </c>
      <c r="X63" s="8">
        <f t="shared" si="4"/>
        <v>29.53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29.53</v>
      </c>
      <c r="AE63" s="8">
        <f t="shared" si="11"/>
        <v>31.5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31.5</v>
      </c>
      <c r="AL63" s="8">
        <f t="shared" si="35"/>
        <v>248.97000000000003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248.97000000000003</v>
      </c>
      <c r="AT63" s="8">
        <v>29.53</v>
      </c>
      <c r="AU63" s="8">
        <v>31.5</v>
      </c>
      <c r="AW63" s="200">
        <v>29.53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29.53</v>
      </c>
      <c r="BD63" s="200">
        <v>31.5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31.5</v>
      </c>
      <c r="BL63" s="8">
        <f t="shared" si="21"/>
        <v>29.53</v>
      </c>
      <c r="BM63" s="8">
        <f t="shared" si="22"/>
        <v>31.5</v>
      </c>
      <c r="BN63" s="8">
        <f t="shared" si="23"/>
        <v>29.53</v>
      </c>
      <c r="BO63" s="8">
        <f t="shared" si="24"/>
        <v>31.5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660</v>
      </c>
      <c r="G64" s="16">
        <f>'[3]22'!G66</f>
        <v>0</v>
      </c>
      <c r="H64" s="17">
        <f t="shared" si="27"/>
        <v>980</v>
      </c>
      <c r="I64" s="15">
        <f>'[3]22'!J66</f>
        <v>310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310</v>
      </c>
      <c r="P64" s="18">
        <f>frq!C64</f>
        <v>1</v>
      </c>
      <c r="Q64" s="15">
        <f t="shared" si="33"/>
        <v>310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310</v>
      </c>
      <c r="X64" s="8">
        <f t="shared" si="4"/>
        <v>29.53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29.53</v>
      </c>
      <c r="AE64" s="8">
        <f t="shared" si="11"/>
        <v>31.5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31.5</v>
      </c>
      <c r="AL64" s="8">
        <f t="shared" si="35"/>
        <v>248.97000000000003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248.97000000000003</v>
      </c>
      <c r="AT64" s="8">
        <v>29.53</v>
      </c>
      <c r="AU64" s="8">
        <v>31.5</v>
      </c>
      <c r="AW64" s="200">
        <v>29.53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29.53</v>
      </c>
      <c r="BD64" s="200">
        <v>31.5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31.5</v>
      </c>
      <c r="BL64" s="8">
        <f t="shared" si="21"/>
        <v>29.53</v>
      </c>
      <c r="BM64" s="8">
        <f t="shared" si="22"/>
        <v>31.5</v>
      </c>
      <c r="BN64" s="8">
        <f t="shared" si="23"/>
        <v>29.53</v>
      </c>
      <c r="BO64" s="8">
        <f t="shared" si="24"/>
        <v>31.5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660</v>
      </c>
      <c r="G65" s="16">
        <f>'[3]22'!G67</f>
        <v>0</v>
      </c>
      <c r="H65" s="17">
        <f t="shared" si="27"/>
        <v>980</v>
      </c>
      <c r="I65" s="15">
        <f>'[3]22'!J67</f>
        <v>310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310</v>
      </c>
      <c r="P65" s="18">
        <f>frq!C65</f>
        <v>1</v>
      </c>
      <c r="Q65" s="15">
        <f t="shared" si="33"/>
        <v>310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310</v>
      </c>
      <c r="X65" s="8">
        <f t="shared" si="4"/>
        <v>29.53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29.53</v>
      </c>
      <c r="AE65" s="8">
        <f t="shared" si="11"/>
        <v>31.5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31.5</v>
      </c>
      <c r="AL65" s="8">
        <f t="shared" si="35"/>
        <v>248.97000000000003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248.97000000000003</v>
      </c>
      <c r="AT65" s="8">
        <v>29.53</v>
      </c>
      <c r="AU65" s="8">
        <v>31.5</v>
      </c>
      <c r="AW65" s="200">
        <v>29.53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29.53</v>
      </c>
      <c r="BD65" s="200">
        <v>31.5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31.5</v>
      </c>
      <c r="BL65" s="8">
        <f t="shared" si="21"/>
        <v>29.53</v>
      </c>
      <c r="BM65" s="8">
        <f t="shared" si="22"/>
        <v>31.5</v>
      </c>
      <c r="BN65" s="8">
        <f t="shared" si="23"/>
        <v>29.53</v>
      </c>
      <c r="BO65" s="8">
        <f t="shared" si="24"/>
        <v>31.5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660</v>
      </c>
      <c r="G66" s="16">
        <f>'[3]22'!G68</f>
        <v>0</v>
      </c>
      <c r="H66" s="17">
        <f t="shared" si="27"/>
        <v>980</v>
      </c>
      <c r="I66" s="15">
        <f>'[3]22'!J68</f>
        <v>310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310</v>
      </c>
      <c r="P66" s="18">
        <f>frq!C66</f>
        <v>1</v>
      </c>
      <c r="Q66" s="15">
        <f t="shared" si="33"/>
        <v>310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310</v>
      </c>
      <c r="X66" s="8">
        <f t="shared" si="4"/>
        <v>29.53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29.53</v>
      </c>
      <c r="AE66" s="8">
        <f t="shared" si="11"/>
        <v>31.5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31.5</v>
      </c>
      <c r="AL66" s="8">
        <f t="shared" si="35"/>
        <v>248.97000000000003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248.97000000000003</v>
      </c>
      <c r="AT66" s="8">
        <v>29.53</v>
      </c>
      <c r="AU66" s="8">
        <v>31.5</v>
      </c>
      <c r="AW66" s="200">
        <v>29.53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29.53</v>
      </c>
      <c r="BD66" s="200">
        <v>31.5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31.5</v>
      </c>
      <c r="BL66" s="8">
        <f t="shared" si="21"/>
        <v>29.53</v>
      </c>
      <c r="BM66" s="8">
        <f t="shared" si="22"/>
        <v>31.5</v>
      </c>
      <c r="BN66" s="8">
        <f t="shared" si="23"/>
        <v>29.53</v>
      </c>
      <c r="BO66" s="8">
        <f t="shared" si="24"/>
        <v>31.5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660</v>
      </c>
      <c r="G67" s="16">
        <f>'[3]22'!G69</f>
        <v>0</v>
      </c>
      <c r="H67" s="17">
        <f t="shared" si="27"/>
        <v>980</v>
      </c>
      <c r="I67" s="15">
        <f>'[3]22'!J69</f>
        <v>309.95999999999998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309.95999999999998</v>
      </c>
      <c r="P67" s="18">
        <f>frq!C67</f>
        <v>1</v>
      </c>
      <c r="Q67" s="15">
        <f t="shared" si="33"/>
        <v>309.95999999999998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309.95999999999998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247.95999999999998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247.95999999999998</v>
      </c>
      <c r="AT67" s="8">
        <v>30</v>
      </c>
      <c r="AU67" s="8">
        <v>32</v>
      </c>
      <c r="AW67" s="200">
        <v>30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30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30</v>
      </c>
      <c r="BM67" s="8">
        <f t="shared" si="22"/>
        <v>32</v>
      </c>
      <c r="BN67" s="8">
        <f t="shared" si="23"/>
        <v>30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660</v>
      </c>
      <c r="G68" s="16">
        <f>'[3]22'!G70</f>
        <v>0</v>
      </c>
      <c r="H68" s="17">
        <f t="shared" si="27"/>
        <v>980</v>
      </c>
      <c r="I68" s="15">
        <f>'[3]22'!J70</f>
        <v>309.95999999999998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309.95999999999998</v>
      </c>
      <c r="P68" s="18">
        <f>frq!C68</f>
        <v>1</v>
      </c>
      <c r="Q68" s="15">
        <f t="shared" si="33"/>
        <v>309.95999999999998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309.95999999999998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247.95999999999998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247.95999999999998</v>
      </c>
      <c r="AT68" s="8">
        <v>30</v>
      </c>
      <c r="AU68" s="8">
        <v>32</v>
      </c>
      <c r="AW68" s="200">
        <v>30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30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30</v>
      </c>
      <c r="BM68" s="8">
        <f t="shared" ref="BM68:BM98" si="54">AU68</f>
        <v>32</v>
      </c>
      <c r="BN68" s="8">
        <f t="shared" ref="BN68:BN98" si="55">BC68</f>
        <v>30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660</v>
      </c>
      <c r="G69" s="16">
        <f>'[3]22'!G71</f>
        <v>0</v>
      </c>
      <c r="H69" s="17">
        <f t="shared" ref="H69:H98" si="59">SUM(B69:G69)</f>
        <v>980</v>
      </c>
      <c r="I69" s="15">
        <f>'[3]22'!J71</f>
        <v>309.95999999999998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309.95999999999998</v>
      </c>
      <c r="P69" s="18">
        <f>frq!C69</f>
        <v>1</v>
      </c>
      <c r="Q69" s="15">
        <f t="shared" si="33"/>
        <v>309.95999999999998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309.95999999999998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247.95999999999998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247.95999999999998</v>
      </c>
      <c r="AT69" s="8">
        <v>30</v>
      </c>
      <c r="AU69" s="8">
        <v>32</v>
      </c>
      <c r="AW69" s="200">
        <v>30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30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30</v>
      </c>
      <c r="BM69" s="8">
        <f t="shared" si="54"/>
        <v>32</v>
      </c>
      <c r="BN69" s="8">
        <f t="shared" si="55"/>
        <v>30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660</v>
      </c>
      <c r="G70" s="16">
        <f>'[3]22'!G72</f>
        <v>0</v>
      </c>
      <c r="H70" s="17">
        <f t="shared" si="59"/>
        <v>980</v>
      </c>
      <c r="I70" s="15">
        <f>'[3]22'!J72</f>
        <v>309.95999999999998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309.95999999999998</v>
      </c>
      <c r="P70" s="18">
        <f>frq!C70</f>
        <v>1</v>
      </c>
      <c r="Q70" s="15">
        <f t="shared" si="33"/>
        <v>309.95999999999998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309.95999999999998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247.95999999999998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247.95999999999998</v>
      </c>
      <c r="AT70" s="8">
        <v>30</v>
      </c>
      <c r="AU70" s="8">
        <v>32</v>
      </c>
      <c r="AW70" s="200">
        <v>30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30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30</v>
      </c>
      <c r="BM70" s="8">
        <f t="shared" si="54"/>
        <v>32</v>
      </c>
      <c r="BN70" s="8">
        <f t="shared" si="55"/>
        <v>30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660</v>
      </c>
      <c r="G71" s="16">
        <f>'[3]22'!G73</f>
        <v>0</v>
      </c>
      <c r="H71" s="17">
        <f t="shared" si="59"/>
        <v>980</v>
      </c>
      <c r="I71" s="15">
        <f>'[3]22'!J73</f>
        <v>309.95999999999998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309.95999999999998</v>
      </c>
      <c r="P71" s="18">
        <f>frq!C71</f>
        <v>1</v>
      </c>
      <c r="Q71" s="15">
        <f t="shared" si="33"/>
        <v>309.95999999999998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309.95999999999998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247.95999999999998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247.95999999999998</v>
      </c>
      <c r="AT71" s="8">
        <v>30</v>
      </c>
      <c r="AU71" s="8">
        <v>32</v>
      </c>
      <c r="AW71" s="200">
        <v>30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30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30</v>
      </c>
      <c r="BM71" s="8">
        <f t="shared" si="54"/>
        <v>32</v>
      </c>
      <c r="BN71" s="8">
        <f t="shared" si="55"/>
        <v>30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660</v>
      </c>
      <c r="G72" s="16">
        <f>'[3]22'!G74</f>
        <v>0</v>
      </c>
      <c r="H72" s="17">
        <f t="shared" si="59"/>
        <v>980</v>
      </c>
      <c r="I72" s="15">
        <f>'[3]22'!J74</f>
        <v>309.95999999999998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309.95999999999998</v>
      </c>
      <c r="P72" s="18">
        <f>frq!C72</f>
        <v>1</v>
      </c>
      <c r="Q72" s="15">
        <f t="shared" si="33"/>
        <v>309.95999999999998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309.95999999999998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247.95999999999998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247.95999999999998</v>
      </c>
      <c r="AT72" s="8">
        <v>30</v>
      </c>
      <c r="AU72" s="8">
        <v>32</v>
      </c>
      <c r="AW72" s="200">
        <v>30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30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30</v>
      </c>
      <c r="BM72" s="8">
        <f t="shared" si="54"/>
        <v>32</v>
      </c>
      <c r="BN72" s="8">
        <f t="shared" si="55"/>
        <v>30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660</v>
      </c>
      <c r="G73" s="16">
        <f>'[3]22'!G75</f>
        <v>0</v>
      </c>
      <c r="H73" s="17">
        <f t="shared" si="59"/>
        <v>980</v>
      </c>
      <c r="I73" s="15">
        <f>'[3]22'!J75</f>
        <v>310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29.91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29.91</v>
      </c>
      <c r="AE73" s="8">
        <f t="shared" si="43"/>
        <v>31.9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31.9</v>
      </c>
      <c r="AL73" s="8">
        <f t="shared" si="35"/>
        <v>248.18999999999997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248.18999999999997</v>
      </c>
      <c r="AT73" s="8">
        <v>29.91</v>
      </c>
      <c r="AU73" s="8">
        <v>31.9</v>
      </c>
      <c r="AW73" s="200">
        <v>29.91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29.91</v>
      </c>
      <c r="BD73" s="200">
        <v>31.9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31.9</v>
      </c>
      <c r="BL73" s="8">
        <f t="shared" si="53"/>
        <v>29.91</v>
      </c>
      <c r="BM73" s="8">
        <f t="shared" si="54"/>
        <v>31.9</v>
      </c>
      <c r="BN73" s="8">
        <f t="shared" si="55"/>
        <v>29.91</v>
      </c>
      <c r="BO73" s="8">
        <f t="shared" si="56"/>
        <v>31.9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660</v>
      </c>
      <c r="G74" s="16">
        <f>'[3]22'!G76</f>
        <v>0</v>
      </c>
      <c r="H74" s="17">
        <f t="shared" si="59"/>
        <v>980</v>
      </c>
      <c r="I74" s="15">
        <f>'[3]22'!J76</f>
        <v>309.95999999999998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309.95999999999998</v>
      </c>
      <c r="P74" s="18">
        <f>frq!C74</f>
        <v>1</v>
      </c>
      <c r="Q74" s="15">
        <f t="shared" si="33"/>
        <v>309.95999999999998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309.95999999999998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247.95999999999998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247.95999999999998</v>
      </c>
      <c r="AT74" s="8">
        <v>30</v>
      </c>
      <c r="AU74" s="8">
        <v>32</v>
      </c>
      <c r="AW74" s="200">
        <v>30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30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30</v>
      </c>
      <c r="BM74" s="8">
        <f t="shared" si="54"/>
        <v>32</v>
      </c>
      <c r="BN74" s="8">
        <f t="shared" si="55"/>
        <v>30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660</v>
      </c>
      <c r="G75" s="16">
        <f>'[3]22'!G77</f>
        <v>0</v>
      </c>
      <c r="H75" s="17">
        <f t="shared" si="59"/>
        <v>980</v>
      </c>
      <c r="I75" s="15">
        <f>'[3]22'!J77</f>
        <v>309.95999999999998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309.95999999999998</v>
      </c>
      <c r="P75" s="18">
        <f>frq!C75</f>
        <v>1</v>
      </c>
      <c r="Q75" s="15">
        <f t="shared" si="33"/>
        <v>309.95999999999998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309.95999999999998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247.95999999999998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247.95999999999998</v>
      </c>
      <c r="AT75" s="8">
        <v>30</v>
      </c>
      <c r="AU75" s="8">
        <v>32</v>
      </c>
      <c r="AW75" s="200">
        <v>30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30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30</v>
      </c>
      <c r="BM75" s="8">
        <f t="shared" si="54"/>
        <v>32</v>
      </c>
      <c r="BN75" s="8">
        <f t="shared" si="55"/>
        <v>30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660</v>
      </c>
      <c r="G76" s="16">
        <f>'[3]22'!G78</f>
        <v>0</v>
      </c>
      <c r="H76" s="17">
        <f t="shared" si="59"/>
        <v>980</v>
      </c>
      <c r="I76" s="15">
        <f>'[3]22'!J78</f>
        <v>309.95999999999998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309.95999999999998</v>
      </c>
      <c r="P76" s="18">
        <f>frq!C76</f>
        <v>1</v>
      </c>
      <c r="Q76" s="15">
        <f t="shared" si="33"/>
        <v>309.95999999999998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309.95999999999998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247.95999999999998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247.95999999999998</v>
      </c>
      <c r="AT76" s="8">
        <v>30</v>
      </c>
      <c r="AU76" s="8">
        <v>32</v>
      </c>
      <c r="AW76" s="200">
        <v>30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30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30</v>
      </c>
      <c r="BM76" s="8">
        <f t="shared" si="54"/>
        <v>32</v>
      </c>
      <c r="BN76" s="8">
        <f t="shared" si="55"/>
        <v>30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660</v>
      </c>
      <c r="G77" s="16">
        <f>'[3]22'!G79</f>
        <v>0</v>
      </c>
      <c r="H77" s="17">
        <f t="shared" si="59"/>
        <v>980</v>
      </c>
      <c r="I77" s="15">
        <f>'[3]22'!J79</f>
        <v>309.95999999999998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309.95999999999998</v>
      </c>
      <c r="P77" s="18">
        <f>frq!C77</f>
        <v>1</v>
      </c>
      <c r="Q77" s="15">
        <f t="shared" si="33"/>
        <v>309.95999999999998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309.95999999999998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247.95999999999998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247.95999999999998</v>
      </c>
      <c r="AT77" s="8">
        <v>30</v>
      </c>
      <c r="AU77" s="8">
        <v>32</v>
      </c>
      <c r="AW77" s="200">
        <v>30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30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30</v>
      </c>
      <c r="BM77" s="8">
        <f t="shared" si="54"/>
        <v>32</v>
      </c>
      <c r="BN77" s="8">
        <f t="shared" si="55"/>
        <v>30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660</v>
      </c>
      <c r="G78" s="16">
        <f>'[3]22'!G80</f>
        <v>0</v>
      </c>
      <c r="H78" s="17">
        <f t="shared" si="59"/>
        <v>980</v>
      </c>
      <c r="I78" s="15">
        <f>'[3]22'!J80</f>
        <v>309.95999999999998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309.95999999999998</v>
      </c>
      <c r="P78" s="18">
        <f>frq!C78</f>
        <v>1</v>
      </c>
      <c r="Q78" s="15">
        <f t="shared" si="33"/>
        <v>309.95999999999998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309.95999999999998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247.95999999999998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247.95999999999998</v>
      </c>
      <c r="AT78" s="8">
        <v>30</v>
      </c>
      <c r="AU78" s="8">
        <v>32</v>
      </c>
      <c r="AW78" s="200">
        <v>30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30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30</v>
      </c>
      <c r="BM78" s="8">
        <f t="shared" si="54"/>
        <v>32</v>
      </c>
      <c r="BN78" s="8">
        <f t="shared" si="55"/>
        <v>30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660</v>
      </c>
      <c r="G79" s="16">
        <f>'[3]22'!G81</f>
        <v>0</v>
      </c>
      <c r="H79" s="17">
        <f t="shared" si="59"/>
        <v>980</v>
      </c>
      <c r="I79" s="15">
        <f>'[3]22'!J81</f>
        <v>310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29.53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29.53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248.97000000000003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248.97000000000003</v>
      </c>
      <c r="AT79" s="8">
        <v>29.53</v>
      </c>
      <c r="AU79" s="8">
        <v>31.5</v>
      </c>
      <c r="AW79" s="200">
        <v>29.53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29.53</v>
      </c>
      <c r="BD79" s="200">
        <v>31.5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31.5</v>
      </c>
      <c r="BL79" s="8">
        <f t="shared" si="53"/>
        <v>29.53</v>
      </c>
      <c r="BM79" s="8">
        <f t="shared" si="54"/>
        <v>31.5</v>
      </c>
      <c r="BN79" s="8">
        <f t="shared" si="55"/>
        <v>29.53</v>
      </c>
      <c r="BO79" s="8">
        <f t="shared" si="56"/>
        <v>31.5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660</v>
      </c>
      <c r="G80" s="16">
        <f>'[3]22'!G82</f>
        <v>0</v>
      </c>
      <c r="H80" s="17">
        <f t="shared" si="59"/>
        <v>980</v>
      </c>
      <c r="I80" s="15">
        <f>'[3]22'!J82</f>
        <v>310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29.53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29.53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248.97000000000003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248.97000000000003</v>
      </c>
      <c r="AT80" s="8">
        <v>29.53</v>
      </c>
      <c r="AU80" s="8">
        <v>31.5</v>
      </c>
      <c r="AW80" s="200">
        <v>29.53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29.53</v>
      </c>
      <c r="BD80" s="200">
        <v>31.5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31.5</v>
      </c>
      <c r="BL80" s="8">
        <f t="shared" si="53"/>
        <v>29.53</v>
      </c>
      <c r="BM80" s="8">
        <f t="shared" si="54"/>
        <v>31.5</v>
      </c>
      <c r="BN80" s="8">
        <f t="shared" si="55"/>
        <v>29.53</v>
      </c>
      <c r="BO80" s="8">
        <f t="shared" si="56"/>
        <v>31.5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660</v>
      </c>
      <c r="G81" s="16">
        <f>'[3]22'!G83</f>
        <v>0</v>
      </c>
      <c r="H81" s="17">
        <f t="shared" si="59"/>
        <v>980</v>
      </c>
      <c r="I81" s="15">
        <f>'[3]22'!J83</f>
        <v>310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29.53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29.53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248.97000000000003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248.97000000000003</v>
      </c>
      <c r="AT81" s="8">
        <v>29.53</v>
      </c>
      <c r="AU81" s="8">
        <v>31.5</v>
      </c>
      <c r="AW81" s="200">
        <v>29.53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29.53</v>
      </c>
      <c r="BD81" s="200">
        <v>31.5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31.5</v>
      </c>
      <c r="BL81" s="8">
        <f t="shared" si="53"/>
        <v>29.53</v>
      </c>
      <c r="BM81" s="8">
        <f t="shared" si="54"/>
        <v>31.5</v>
      </c>
      <c r="BN81" s="8">
        <f t="shared" si="55"/>
        <v>29.53</v>
      </c>
      <c r="BO81" s="8">
        <f t="shared" si="56"/>
        <v>31.5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660</v>
      </c>
      <c r="G82" s="16">
        <f>'[3]22'!G84</f>
        <v>0</v>
      </c>
      <c r="H82" s="17">
        <f t="shared" si="59"/>
        <v>980</v>
      </c>
      <c r="I82" s="15">
        <f>'[3]22'!J84</f>
        <v>310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29.53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29.53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248.97000000000003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248.97000000000003</v>
      </c>
      <c r="AT82" s="8">
        <v>29.53</v>
      </c>
      <c r="AU82" s="8">
        <v>31.5</v>
      </c>
      <c r="AW82" s="200">
        <v>29.53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29.53</v>
      </c>
      <c r="BD82" s="200">
        <v>31.5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31.5</v>
      </c>
      <c r="BL82" s="8">
        <f t="shared" si="53"/>
        <v>29.53</v>
      </c>
      <c r="BM82" s="8">
        <f t="shared" si="54"/>
        <v>31.5</v>
      </c>
      <c r="BN82" s="8">
        <f t="shared" si="55"/>
        <v>29.53</v>
      </c>
      <c r="BO82" s="8">
        <f t="shared" si="56"/>
        <v>31.5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660</v>
      </c>
      <c r="G83" s="16">
        <f>'[3]22'!G85</f>
        <v>0</v>
      </c>
      <c r="H83" s="17">
        <f t="shared" si="59"/>
        <v>980</v>
      </c>
      <c r="I83" s="15">
        <f>'[3]22'!J85</f>
        <v>310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29.53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29.53</v>
      </c>
      <c r="AE83" s="8">
        <f t="shared" si="43"/>
        <v>31.5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</v>
      </c>
      <c r="AL83" s="8">
        <f t="shared" si="35"/>
        <v>248.97000000000003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248.97000000000003</v>
      </c>
      <c r="AT83" s="8">
        <v>29.53</v>
      </c>
      <c r="AU83" s="8">
        <v>31.5</v>
      </c>
      <c r="AW83" s="200">
        <v>29.53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29.53</v>
      </c>
      <c r="BD83" s="200">
        <v>31.5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31.5</v>
      </c>
      <c r="BL83" s="8">
        <f t="shared" si="53"/>
        <v>29.53</v>
      </c>
      <c r="BM83" s="8">
        <f t="shared" si="54"/>
        <v>31.5</v>
      </c>
      <c r="BN83" s="8">
        <f t="shared" si="55"/>
        <v>29.53</v>
      </c>
      <c r="BO83" s="8">
        <f t="shared" si="56"/>
        <v>31.5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660</v>
      </c>
      <c r="G84" s="16">
        <f>'[3]22'!G86</f>
        <v>0</v>
      </c>
      <c r="H84" s="17">
        <f t="shared" si="59"/>
        <v>980</v>
      </c>
      <c r="I84" s="15">
        <f>'[3]22'!J86</f>
        <v>310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29.53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29.53</v>
      </c>
      <c r="AE84" s="8">
        <f t="shared" si="43"/>
        <v>31.5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</v>
      </c>
      <c r="AL84" s="8">
        <f t="shared" si="35"/>
        <v>248.97000000000003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248.97000000000003</v>
      </c>
      <c r="AT84" s="8">
        <v>29.53</v>
      </c>
      <c r="AU84" s="8">
        <v>31.5</v>
      </c>
      <c r="AW84" s="200">
        <v>29.53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29.53</v>
      </c>
      <c r="BD84" s="200">
        <v>31.5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31.5</v>
      </c>
      <c r="BL84" s="8">
        <f t="shared" si="53"/>
        <v>29.53</v>
      </c>
      <c r="BM84" s="8">
        <f t="shared" si="54"/>
        <v>31.5</v>
      </c>
      <c r="BN84" s="8">
        <f t="shared" si="55"/>
        <v>29.53</v>
      </c>
      <c r="BO84" s="8">
        <f t="shared" si="56"/>
        <v>31.5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660</v>
      </c>
      <c r="G85" s="16">
        <f>'[3]22'!G87</f>
        <v>0</v>
      </c>
      <c r="H85" s="17">
        <f t="shared" si="59"/>
        <v>980</v>
      </c>
      <c r="I85" s="15">
        <f>'[3]22'!J87</f>
        <v>310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29.53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29.53</v>
      </c>
      <c r="AE85" s="8">
        <f t="shared" si="43"/>
        <v>31.5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31.5</v>
      </c>
      <c r="AL85" s="8">
        <f t="shared" si="35"/>
        <v>248.97000000000003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248.97000000000003</v>
      </c>
      <c r="AT85" s="8">
        <v>29.53</v>
      </c>
      <c r="AU85" s="8">
        <v>31.5</v>
      </c>
      <c r="AW85" s="200">
        <v>29.53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29.53</v>
      </c>
      <c r="BD85" s="200">
        <v>31.5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31.5</v>
      </c>
      <c r="BL85" s="8">
        <f t="shared" si="53"/>
        <v>29.53</v>
      </c>
      <c r="BM85" s="8">
        <f t="shared" si="54"/>
        <v>31.5</v>
      </c>
      <c r="BN85" s="8">
        <f t="shared" si="55"/>
        <v>29.53</v>
      </c>
      <c r="BO85" s="8">
        <f t="shared" si="56"/>
        <v>31.5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660</v>
      </c>
      <c r="G86" s="16">
        <f>'[3]22'!G88</f>
        <v>0</v>
      </c>
      <c r="H86" s="17">
        <f t="shared" si="59"/>
        <v>980</v>
      </c>
      <c r="I86" s="15">
        <f>'[3]22'!J88</f>
        <v>310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29.53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29.53</v>
      </c>
      <c r="AE86" s="8">
        <f t="shared" si="43"/>
        <v>31.5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31.5</v>
      </c>
      <c r="AL86" s="8">
        <f t="shared" si="35"/>
        <v>248.97000000000003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248.97000000000003</v>
      </c>
      <c r="AT86" s="8">
        <v>29.53</v>
      </c>
      <c r="AU86" s="8">
        <v>31.5</v>
      </c>
      <c r="AW86" s="200">
        <v>29.53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29.53</v>
      </c>
      <c r="BD86" s="200">
        <v>31.5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31.5</v>
      </c>
      <c r="BL86" s="8">
        <f t="shared" si="53"/>
        <v>29.53</v>
      </c>
      <c r="BM86" s="8">
        <f t="shared" si="54"/>
        <v>31.5</v>
      </c>
      <c r="BN86" s="8">
        <f t="shared" si="55"/>
        <v>29.53</v>
      </c>
      <c r="BO86" s="8">
        <f t="shared" si="56"/>
        <v>31.5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660</v>
      </c>
      <c r="G87" s="16">
        <f>'[3]22'!G89</f>
        <v>0</v>
      </c>
      <c r="H87" s="17">
        <f t="shared" si="59"/>
        <v>980</v>
      </c>
      <c r="I87" s="15">
        <f>'[3]22'!J89</f>
        <v>310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29.53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29.53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248.97000000000003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248.97000000000003</v>
      </c>
      <c r="AT87" s="8">
        <v>29.53</v>
      </c>
      <c r="AU87" s="8">
        <v>31.5</v>
      </c>
      <c r="AW87" s="200">
        <v>29.53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29.53</v>
      </c>
      <c r="BD87" s="200">
        <v>31.5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31.5</v>
      </c>
      <c r="BL87" s="8">
        <f t="shared" si="53"/>
        <v>29.53</v>
      </c>
      <c r="BM87" s="8">
        <f t="shared" si="54"/>
        <v>31.5</v>
      </c>
      <c r="BN87" s="8">
        <f t="shared" si="55"/>
        <v>29.53</v>
      </c>
      <c r="BO87" s="8">
        <f t="shared" si="56"/>
        <v>31.5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660</v>
      </c>
      <c r="G88" s="16">
        <f>'[3]22'!G90</f>
        <v>0</v>
      </c>
      <c r="H88" s="17">
        <f t="shared" si="59"/>
        <v>980</v>
      </c>
      <c r="I88" s="15">
        <f>'[3]22'!J90</f>
        <v>310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29.53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29.53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248.97000000000003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248.97000000000003</v>
      </c>
      <c r="AT88" s="8">
        <v>29.53</v>
      </c>
      <c r="AU88" s="8">
        <v>31.5</v>
      </c>
      <c r="AW88" s="200">
        <v>29.53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29.53</v>
      </c>
      <c r="BD88" s="200">
        <v>31.5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31.5</v>
      </c>
      <c r="BL88" s="8">
        <f t="shared" si="53"/>
        <v>29.53</v>
      </c>
      <c r="BM88" s="8">
        <f t="shared" si="54"/>
        <v>31.5</v>
      </c>
      <c r="BN88" s="8">
        <f t="shared" si="55"/>
        <v>29.53</v>
      </c>
      <c r="BO88" s="8">
        <f t="shared" si="56"/>
        <v>31.5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660</v>
      </c>
      <c r="G89" s="16">
        <f>'[3]22'!G91</f>
        <v>0</v>
      </c>
      <c r="H89" s="17">
        <f t="shared" si="59"/>
        <v>980</v>
      </c>
      <c r="I89" s="15">
        <f>'[3]22'!J91</f>
        <v>310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29.53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29.53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248.97000000000003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248.97000000000003</v>
      </c>
      <c r="AT89" s="8">
        <v>29.53</v>
      </c>
      <c r="AU89" s="8">
        <v>31.5</v>
      </c>
      <c r="AW89" s="200">
        <v>29.53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29.53</v>
      </c>
      <c r="BD89" s="200">
        <v>31.5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31.5</v>
      </c>
      <c r="BL89" s="8">
        <f t="shared" si="53"/>
        <v>29.53</v>
      </c>
      <c r="BM89" s="8">
        <f t="shared" si="54"/>
        <v>31.5</v>
      </c>
      <c r="BN89" s="8">
        <f t="shared" si="55"/>
        <v>29.53</v>
      </c>
      <c r="BO89" s="8">
        <f t="shared" si="56"/>
        <v>31.5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660</v>
      </c>
      <c r="G90" s="16">
        <f>'[3]22'!G92</f>
        <v>0</v>
      </c>
      <c r="H90" s="17">
        <f t="shared" si="59"/>
        <v>980</v>
      </c>
      <c r="I90" s="15">
        <f>'[3]22'!J92</f>
        <v>310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29.53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29.53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248.97000000000003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248.97000000000003</v>
      </c>
      <c r="AT90" s="8">
        <v>29.53</v>
      </c>
      <c r="AU90" s="8">
        <v>31.5</v>
      </c>
      <c r="AW90" s="200">
        <v>29.53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29.53</v>
      </c>
      <c r="BD90" s="200">
        <v>31.5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31.5</v>
      </c>
      <c r="BL90" s="8">
        <f t="shared" si="53"/>
        <v>29.53</v>
      </c>
      <c r="BM90" s="8">
        <f t="shared" si="54"/>
        <v>31.5</v>
      </c>
      <c r="BN90" s="8">
        <f t="shared" si="55"/>
        <v>29.53</v>
      </c>
      <c r="BO90" s="8">
        <f t="shared" si="56"/>
        <v>31.5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660</v>
      </c>
      <c r="G91" s="16">
        <f>'[3]22'!G93</f>
        <v>0</v>
      </c>
      <c r="H91" s="17">
        <f t="shared" si="59"/>
        <v>980</v>
      </c>
      <c r="I91" s="15">
        <f>'[3]22'!J93</f>
        <v>310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29.07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29.07</v>
      </c>
      <c r="AE91" s="8">
        <f t="shared" si="43"/>
        <v>31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</v>
      </c>
      <c r="AL91" s="8">
        <f t="shared" si="35"/>
        <v>249.93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249.93</v>
      </c>
      <c r="AT91" s="8">
        <v>29.07</v>
      </c>
      <c r="AU91" s="8">
        <v>31</v>
      </c>
      <c r="AW91" s="200">
        <v>29.07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29.07</v>
      </c>
      <c r="BD91" s="200">
        <v>31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31</v>
      </c>
      <c r="BL91" s="8">
        <f t="shared" si="53"/>
        <v>29.07</v>
      </c>
      <c r="BM91" s="8">
        <f t="shared" si="54"/>
        <v>31</v>
      </c>
      <c r="BN91" s="8">
        <f t="shared" si="55"/>
        <v>29.07</v>
      </c>
      <c r="BO91" s="8">
        <f t="shared" si="56"/>
        <v>31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660</v>
      </c>
      <c r="G92" s="16">
        <f>'[3]22'!G94</f>
        <v>0</v>
      </c>
      <c r="H92" s="17">
        <f t="shared" si="59"/>
        <v>980</v>
      </c>
      <c r="I92" s="15">
        <f>'[3]22'!J94</f>
        <v>310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29.53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29.53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248.97000000000003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248.97000000000003</v>
      </c>
      <c r="AT92" s="8">
        <v>29.53</v>
      </c>
      <c r="AU92" s="8">
        <v>31.5</v>
      </c>
      <c r="AW92" s="200">
        <v>29.53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29.53</v>
      </c>
      <c r="BD92" s="200">
        <v>31.5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31.5</v>
      </c>
      <c r="BL92" s="8">
        <f t="shared" si="53"/>
        <v>29.53</v>
      </c>
      <c r="BM92" s="8">
        <f t="shared" si="54"/>
        <v>31.5</v>
      </c>
      <c r="BN92" s="8">
        <f t="shared" si="55"/>
        <v>29.53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660</v>
      </c>
      <c r="G93" s="16">
        <f>'[3]22'!G95</f>
        <v>0</v>
      </c>
      <c r="H93" s="17">
        <f t="shared" si="59"/>
        <v>980</v>
      </c>
      <c r="I93" s="15">
        <f>'[3]22'!J95</f>
        <v>310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29.53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29.53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248.97000000000003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248.97000000000003</v>
      </c>
      <c r="AT93" s="8">
        <v>29.53</v>
      </c>
      <c r="AU93" s="8">
        <v>31.5</v>
      </c>
      <c r="AW93" s="200">
        <v>29.53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29.53</v>
      </c>
      <c r="BD93" s="200">
        <v>31.5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31.5</v>
      </c>
      <c r="BL93" s="8">
        <f t="shared" si="53"/>
        <v>29.53</v>
      </c>
      <c r="BM93" s="8">
        <f t="shared" si="54"/>
        <v>31.5</v>
      </c>
      <c r="BN93" s="8">
        <f t="shared" si="55"/>
        <v>29.53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660</v>
      </c>
      <c r="G94" s="16">
        <f>'[3]22'!G96</f>
        <v>0</v>
      </c>
      <c r="H94" s="17">
        <f t="shared" si="59"/>
        <v>980</v>
      </c>
      <c r="I94" s="15">
        <f>'[3]22'!J96</f>
        <v>310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29.53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29.53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248.97000000000003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248.97000000000003</v>
      </c>
      <c r="AT94" s="8">
        <v>29.53</v>
      </c>
      <c r="AU94" s="8">
        <v>31.5</v>
      </c>
      <c r="AW94" s="200">
        <v>29.53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29.53</v>
      </c>
      <c r="BD94" s="200">
        <v>31.5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31.5</v>
      </c>
      <c r="BL94" s="8">
        <f t="shared" si="53"/>
        <v>29.53</v>
      </c>
      <c r="BM94" s="8">
        <f t="shared" si="54"/>
        <v>31.5</v>
      </c>
      <c r="BN94" s="8">
        <f t="shared" si="55"/>
        <v>29.53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660</v>
      </c>
      <c r="G95" s="16">
        <f>'[3]22'!G97</f>
        <v>0</v>
      </c>
      <c r="H95" s="17">
        <f t="shared" si="59"/>
        <v>980</v>
      </c>
      <c r="I95" s="15">
        <f>'[3]22'!J97</f>
        <v>310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29.53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29.53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248.97000000000003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248.97000000000003</v>
      </c>
      <c r="AT95" s="8">
        <v>29.53</v>
      </c>
      <c r="AU95" s="8">
        <v>31.5</v>
      </c>
      <c r="AW95" s="200">
        <v>29.53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29.53</v>
      </c>
      <c r="BD95" s="200">
        <v>31.5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31.5</v>
      </c>
      <c r="BL95" s="8">
        <f t="shared" si="53"/>
        <v>29.53</v>
      </c>
      <c r="BM95" s="8">
        <f t="shared" si="54"/>
        <v>31.5</v>
      </c>
      <c r="BN95" s="8">
        <f t="shared" si="55"/>
        <v>29.53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660</v>
      </c>
      <c r="G96" s="16">
        <f>'[3]22'!G98</f>
        <v>0</v>
      </c>
      <c r="H96" s="17">
        <f t="shared" si="59"/>
        <v>980</v>
      </c>
      <c r="I96" s="15">
        <f>'[3]22'!J98</f>
        <v>310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29.53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29.53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248.97000000000003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248.97000000000003</v>
      </c>
      <c r="AT96" s="8">
        <v>29.53</v>
      </c>
      <c r="AU96" s="8">
        <v>31.5</v>
      </c>
      <c r="AW96" s="200">
        <v>29.53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29.53</v>
      </c>
      <c r="BD96" s="200">
        <v>31.5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31.5</v>
      </c>
      <c r="BL96" s="8">
        <f t="shared" si="53"/>
        <v>29.53</v>
      </c>
      <c r="BM96" s="8">
        <f t="shared" si="54"/>
        <v>31.5</v>
      </c>
      <c r="BN96" s="8">
        <f t="shared" si="55"/>
        <v>29.53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660</v>
      </c>
      <c r="G97" s="16">
        <f>'[3]22'!G99</f>
        <v>0</v>
      </c>
      <c r="H97" s="17">
        <f t="shared" si="59"/>
        <v>980</v>
      </c>
      <c r="I97" s="15">
        <f>'[3]22'!J99</f>
        <v>310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29.43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29.43</v>
      </c>
      <c r="AE97" s="8">
        <f t="shared" si="43"/>
        <v>31.4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31.4</v>
      </c>
      <c r="AL97" s="8">
        <f t="shared" si="35"/>
        <v>249.17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249.17</v>
      </c>
      <c r="AT97" s="8">
        <v>29.43</v>
      </c>
      <c r="AU97" s="8">
        <v>31.4</v>
      </c>
      <c r="AW97" s="200">
        <v>29.43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29.43</v>
      </c>
      <c r="BD97" s="200">
        <v>31.4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31.4</v>
      </c>
      <c r="BL97" s="8">
        <f t="shared" si="53"/>
        <v>29.43</v>
      </c>
      <c r="BM97" s="8">
        <f t="shared" si="54"/>
        <v>31.4</v>
      </c>
      <c r="BN97" s="8">
        <f t="shared" si="55"/>
        <v>29.43</v>
      </c>
      <c r="BO97" s="8">
        <f t="shared" si="56"/>
        <v>31.4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660</v>
      </c>
      <c r="G98" s="16">
        <f>'[3]22'!G100</f>
        <v>0</v>
      </c>
      <c r="H98" s="17">
        <f t="shared" si="59"/>
        <v>980</v>
      </c>
      <c r="I98" s="15">
        <f>'[3]22'!J100</f>
        <v>310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29.53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29.53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248.97000000000003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248.97000000000003</v>
      </c>
      <c r="AT98" s="8">
        <v>29.53</v>
      </c>
      <c r="AU98" s="8">
        <v>31.5</v>
      </c>
      <c r="AW98" s="200">
        <v>29.53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29.53</v>
      </c>
      <c r="BD98" s="200">
        <v>31.5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31.5</v>
      </c>
      <c r="BL98" s="8">
        <f t="shared" si="53"/>
        <v>29.53</v>
      </c>
      <c r="BM98" s="8">
        <f t="shared" si="54"/>
        <v>31.5</v>
      </c>
      <c r="BN98" s="8">
        <f t="shared" si="55"/>
        <v>29.53</v>
      </c>
      <c r="BO98" s="8">
        <f t="shared" si="56"/>
        <v>31.5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15.52</v>
      </c>
      <c r="G99" s="15">
        <f t="shared" si="62"/>
        <v>0</v>
      </c>
      <c r="H99" s="15">
        <f t="shared" si="62"/>
        <v>23.2</v>
      </c>
      <c r="I99" s="15">
        <f t="shared" si="62"/>
        <v>7.2003649999999961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7.2003649999999961</v>
      </c>
      <c r="P99" s="15">
        <f t="shared" si="62"/>
        <v>2.4E-2</v>
      </c>
      <c r="Q99" s="15">
        <f t="shared" si="62"/>
        <v>7.2003649999999961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7.2003649999999961</v>
      </c>
      <c r="X99" s="15">
        <f t="shared" si="62"/>
        <v>0.71038500000000093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0.71038500000000093</v>
      </c>
      <c r="AE99" s="15">
        <f t="shared" si="62"/>
        <v>0.75775000000000026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0.75775000000000026</v>
      </c>
      <c r="AL99" s="15">
        <f t="shared" si="62"/>
        <v>5.7322299999999986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5.7322299999999986</v>
      </c>
      <c r="AS99" s="15">
        <f t="shared" si="62"/>
        <v>0</v>
      </c>
      <c r="AT99" s="15">
        <f t="shared" si="62"/>
        <v>0.7103825000000008</v>
      </c>
      <c r="AU99" s="15">
        <f t="shared" si="62"/>
        <v>0.75775000000000026</v>
      </c>
      <c r="AV99" s="15">
        <f t="shared" si="62"/>
        <v>0</v>
      </c>
      <c r="AW99" s="15">
        <f t="shared" si="62"/>
        <v>0.71038500000000093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0.71038500000000093</v>
      </c>
      <c r="BD99" s="15">
        <f t="shared" si="62"/>
        <v>0.75775000000000026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0.75775000000000026</v>
      </c>
      <c r="BK99" s="15"/>
      <c r="BL99" s="15">
        <f t="shared" si="63"/>
        <v>0.7103825000000008</v>
      </c>
      <c r="BM99" s="15">
        <f t="shared" si="63"/>
        <v>0.75775000000000026</v>
      </c>
      <c r="BN99" s="15">
        <f t="shared" si="63"/>
        <v>0.71038500000000093</v>
      </c>
      <c r="BO99" s="15">
        <f t="shared" si="63"/>
        <v>0.75775000000000026</v>
      </c>
      <c r="BP99" s="15">
        <f t="shared" si="63"/>
        <v>-2.4999999999995026E-6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44614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44614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100</v>
      </c>
      <c r="C3">
        <f>PPCL!C3</f>
        <v>0</v>
      </c>
      <c r="D3">
        <f>PPCL!M3</f>
        <v>100</v>
      </c>
      <c r="E3">
        <f>PPCL!N3</f>
        <v>0</v>
      </c>
      <c r="F3">
        <f>B3+C3</f>
        <v>100</v>
      </c>
      <c r="G3">
        <f>D3+E3</f>
        <v>100</v>
      </c>
      <c r="H3" s="154"/>
      <c r="I3">
        <f>BRPL_EOD!AG3+BRPL_EOD!AH3</f>
        <v>28.29</v>
      </c>
      <c r="J3">
        <f>BYPL_EOD!AG3+BYPL_EOD!AH3</f>
        <v>16.07</v>
      </c>
      <c r="K3">
        <f>MES_EOD!AG3+MES_EOD!AH3</f>
        <v>6.06</v>
      </c>
      <c r="L3">
        <f>NDMC_EOD!AG3+NDMC_EOD!AH3</f>
        <v>30.3</v>
      </c>
      <c r="M3">
        <f>TPDDL_EOD!AG3+TPDDL_EOD!AH3</f>
        <v>19.28</v>
      </c>
      <c r="N3">
        <f t="shared" ref="N3:N66" si="0">SUM(I3:M3)</f>
        <v>100</v>
      </c>
      <c r="O3" s="154">
        <f t="shared" ref="O3:O66" si="1">G3-N3</f>
        <v>0</v>
      </c>
      <c r="P3">
        <v>28.29</v>
      </c>
      <c r="Q3">
        <v>16.07</v>
      </c>
      <c r="R3">
        <v>6.06</v>
      </c>
      <c r="S3">
        <v>30.3</v>
      </c>
      <c r="T3">
        <v>19.28</v>
      </c>
      <c r="U3" s="156">
        <f t="shared" ref="U3:U66" si="2">SUM(P3:T3)</f>
        <v>100</v>
      </c>
      <c r="V3" s="154">
        <f t="shared" ref="V3:V66" si="3">G3-U3</f>
        <v>0</v>
      </c>
    </row>
    <row r="4" spans="1:22">
      <c r="A4" t="s">
        <v>46</v>
      </c>
      <c r="B4">
        <f>PPCL!B4</f>
        <v>100</v>
      </c>
      <c r="C4">
        <f>PPCL!C4</f>
        <v>0</v>
      </c>
      <c r="D4">
        <f>PPCL!M4</f>
        <v>100</v>
      </c>
      <c r="E4">
        <f>PPCL!N4</f>
        <v>0</v>
      </c>
      <c r="F4">
        <f t="shared" ref="F4:F67" si="4">B4+C4</f>
        <v>100</v>
      </c>
      <c r="G4">
        <f t="shared" ref="G4:G67" si="5">D4+E4</f>
        <v>100</v>
      </c>
      <c r="H4" s="154"/>
      <c r="I4">
        <f>BRPL_EOD!AG4+BRPL_EOD!AH4</f>
        <v>28.29</v>
      </c>
      <c r="J4">
        <f>BYPL_EOD!AG4+BYPL_EOD!AH4</f>
        <v>16.07</v>
      </c>
      <c r="K4">
        <f>MES_EOD!AG4+MES_EOD!AH4</f>
        <v>6.06</v>
      </c>
      <c r="L4">
        <f>NDMC_EOD!AG4+NDMC_EOD!AH4</f>
        <v>30.3</v>
      </c>
      <c r="M4">
        <f>TPDDL_EOD!AG4+TPDDL_EOD!AH4</f>
        <v>19.28</v>
      </c>
      <c r="N4">
        <f t="shared" si="0"/>
        <v>100</v>
      </c>
      <c r="O4" s="154">
        <f t="shared" si="1"/>
        <v>0</v>
      </c>
      <c r="P4">
        <v>28.29</v>
      </c>
      <c r="Q4">
        <v>16.07</v>
      </c>
      <c r="R4">
        <v>6.06</v>
      </c>
      <c r="S4">
        <v>30.3</v>
      </c>
      <c r="T4">
        <v>19.28</v>
      </c>
      <c r="U4" s="156">
        <f t="shared" si="2"/>
        <v>100</v>
      </c>
      <c r="V4" s="154">
        <f t="shared" si="3"/>
        <v>0</v>
      </c>
    </row>
    <row r="5" spans="1:22">
      <c r="A5" t="s">
        <v>47</v>
      </c>
      <c r="B5">
        <f>PPCL!B5</f>
        <v>100</v>
      </c>
      <c r="C5">
        <f>PPCL!C5</f>
        <v>0</v>
      </c>
      <c r="D5">
        <f>PPCL!M5</f>
        <v>100</v>
      </c>
      <c r="E5">
        <f>PPCL!N5</f>
        <v>0</v>
      </c>
      <c r="F5">
        <f t="shared" si="4"/>
        <v>100</v>
      </c>
      <c r="G5">
        <f t="shared" si="5"/>
        <v>100</v>
      </c>
      <c r="H5" s="154"/>
      <c r="I5">
        <f>BRPL_EOD!AG5+BRPL_EOD!AH5</f>
        <v>28.29</v>
      </c>
      <c r="J5">
        <f>BYPL_EOD!AG5+BYPL_EOD!AH5</f>
        <v>16.07</v>
      </c>
      <c r="K5">
        <f>MES_EOD!AG5+MES_EOD!AH5</f>
        <v>6.06</v>
      </c>
      <c r="L5">
        <f>NDMC_EOD!AG5+NDMC_EOD!AH5</f>
        <v>30.3</v>
      </c>
      <c r="M5">
        <f>TPDDL_EOD!AG5+TPDDL_EOD!AH5</f>
        <v>19.28</v>
      </c>
      <c r="N5">
        <f t="shared" si="0"/>
        <v>100</v>
      </c>
      <c r="O5" s="154">
        <f t="shared" si="1"/>
        <v>0</v>
      </c>
      <c r="P5">
        <v>28.29</v>
      </c>
      <c r="Q5">
        <v>16.07</v>
      </c>
      <c r="R5">
        <v>6.06</v>
      </c>
      <c r="S5">
        <v>30.3</v>
      </c>
      <c r="T5">
        <v>19.28</v>
      </c>
      <c r="U5" s="156">
        <f t="shared" si="2"/>
        <v>100</v>
      </c>
      <c r="V5" s="154">
        <f t="shared" si="3"/>
        <v>0</v>
      </c>
    </row>
    <row r="6" spans="1:22">
      <c r="A6" t="s">
        <v>48</v>
      </c>
      <c r="B6">
        <f>PPCL!B6</f>
        <v>100</v>
      </c>
      <c r="C6">
        <f>PPCL!C6</f>
        <v>0</v>
      </c>
      <c r="D6">
        <f>PPCL!M6</f>
        <v>100</v>
      </c>
      <c r="E6">
        <f>PPCL!N6</f>
        <v>0</v>
      </c>
      <c r="F6">
        <f t="shared" si="4"/>
        <v>100</v>
      </c>
      <c r="G6">
        <f t="shared" si="5"/>
        <v>100</v>
      </c>
      <c r="H6" s="154"/>
      <c r="I6">
        <f>BRPL_EOD!AG6+BRPL_EOD!AH6</f>
        <v>28.29</v>
      </c>
      <c r="J6">
        <f>BYPL_EOD!AG6+BYPL_EOD!AH6</f>
        <v>16.07</v>
      </c>
      <c r="K6">
        <f>MES_EOD!AG6+MES_EOD!AH6</f>
        <v>6.06</v>
      </c>
      <c r="L6">
        <f>NDMC_EOD!AG6+NDMC_EOD!AH6</f>
        <v>30.3</v>
      </c>
      <c r="M6">
        <f>TPDDL_EOD!AG6+TPDDL_EOD!AH6</f>
        <v>19.28</v>
      </c>
      <c r="N6">
        <f t="shared" si="0"/>
        <v>100</v>
      </c>
      <c r="O6" s="154">
        <f t="shared" si="1"/>
        <v>0</v>
      </c>
      <c r="P6">
        <v>28.29</v>
      </c>
      <c r="Q6">
        <v>16.07</v>
      </c>
      <c r="R6">
        <v>6.06</v>
      </c>
      <c r="S6">
        <v>30.3</v>
      </c>
      <c r="T6">
        <v>19.28</v>
      </c>
      <c r="U6" s="156">
        <f t="shared" si="2"/>
        <v>100</v>
      </c>
      <c r="V6" s="154">
        <f t="shared" si="3"/>
        <v>0</v>
      </c>
    </row>
    <row r="7" spans="1:22">
      <c r="A7" t="s">
        <v>49</v>
      </c>
      <c r="B7">
        <f>PPCL!B7</f>
        <v>100</v>
      </c>
      <c r="C7">
        <f>PPCL!C7</f>
        <v>0</v>
      </c>
      <c r="D7">
        <f>PPCL!M7</f>
        <v>100</v>
      </c>
      <c r="E7">
        <f>PPCL!N7</f>
        <v>0</v>
      </c>
      <c r="F7">
        <f t="shared" si="4"/>
        <v>100</v>
      </c>
      <c r="G7">
        <f t="shared" si="5"/>
        <v>100</v>
      </c>
      <c r="H7" s="154"/>
      <c r="I7">
        <f>BRPL_EOD!AG7+BRPL_EOD!AH7</f>
        <v>28.29</v>
      </c>
      <c r="J7">
        <f>BYPL_EOD!AG7+BYPL_EOD!AH7</f>
        <v>16.07</v>
      </c>
      <c r="K7">
        <f>MES_EOD!AG7+MES_EOD!AH7</f>
        <v>6.06</v>
      </c>
      <c r="L7">
        <f>NDMC_EOD!AG7+NDMC_EOD!AH7</f>
        <v>30.3</v>
      </c>
      <c r="M7">
        <f>TPDDL_EOD!AG7+TPDDL_EOD!AH7</f>
        <v>19.28</v>
      </c>
      <c r="N7">
        <f t="shared" si="0"/>
        <v>100</v>
      </c>
      <c r="O7" s="154">
        <f t="shared" si="1"/>
        <v>0</v>
      </c>
      <c r="P7">
        <v>28.29</v>
      </c>
      <c r="Q7">
        <v>16.07</v>
      </c>
      <c r="R7">
        <v>6.06</v>
      </c>
      <c r="S7">
        <v>30.3</v>
      </c>
      <c r="T7">
        <v>19.28</v>
      </c>
      <c r="U7" s="156">
        <f t="shared" si="2"/>
        <v>100</v>
      </c>
      <c r="V7" s="154">
        <f t="shared" si="3"/>
        <v>0</v>
      </c>
    </row>
    <row r="8" spans="1:22">
      <c r="A8" t="s">
        <v>50</v>
      </c>
      <c r="B8">
        <f>PPCL!B8</f>
        <v>100</v>
      </c>
      <c r="C8">
        <f>PPCL!C8</f>
        <v>0</v>
      </c>
      <c r="D8">
        <f>PPCL!M8</f>
        <v>100</v>
      </c>
      <c r="E8">
        <f>PPCL!N8</f>
        <v>0</v>
      </c>
      <c r="F8">
        <f t="shared" si="4"/>
        <v>100</v>
      </c>
      <c r="G8">
        <f t="shared" si="5"/>
        <v>100</v>
      </c>
      <c r="H8" s="154"/>
      <c r="I8">
        <f>BRPL_EOD!AG8+BRPL_EOD!AH8</f>
        <v>28.29</v>
      </c>
      <c r="J8">
        <f>BYPL_EOD!AG8+BYPL_EOD!AH8</f>
        <v>16.07</v>
      </c>
      <c r="K8">
        <f>MES_EOD!AG8+MES_EOD!AH8</f>
        <v>6.06</v>
      </c>
      <c r="L8">
        <f>NDMC_EOD!AG8+NDMC_EOD!AH8</f>
        <v>30.3</v>
      </c>
      <c r="M8">
        <f>TPDDL_EOD!AG8+TPDDL_EOD!AH8</f>
        <v>19.28</v>
      </c>
      <c r="N8">
        <f t="shared" si="0"/>
        <v>100</v>
      </c>
      <c r="O8" s="154">
        <f t="shared" si="1"/>
        <v>0</v>
      </c>
      <c r="P8">
        <v>28.29</v>
      </c>
      <c r="Q8">
        <v>16.07</v>
      </c>
      <c r="R8">
        <v>6.06</v>
      </c>
      <c r="S8">
        <v>30.3</v>
      </c>
      <c r="T8">
        <v>19.28</v>
      </c>
      <c r="U8" s="156">
        <f t="shared" si="2"/>
        <v>100</v>
      </c>
      <c r="V8" s="154">
        <f t="shared" si="3"/>
        <v>0</v>
      </c>
    </row>
    <row r="9" spans="1:22">
      <c r="A9" t="s">
        <v>51</v>
      </c>
      <c r="B9">
        <f>PPCL!B9</f>
        <v>100</v>
      </c>
      <c r="C9">
        <f>PPCL!C9</f>
        <v>0</v>
      </c>
      <c r="D9">
        <f>PPCL!M9</f>
        <v>100</v>
      </c>
      <c r="E9">
        <f>PPCL!N9</f>
        <v>0</v>
      </c>
      <c r="F9">
        <f t="shared" si="4"/>
        <v>100</v>
      </c>
      <c r="G9">
        <f t="shared" si="5"/>
        <v>100</v>
      </c>
      <c r="H9" s="154"/>
      <c r="I9">
        <f>BRPL_EOD!AG9+BRPL_EOD!AH9</f>
        <v>28.29</v>
      </c>
      <c r="J9">
        <f>BYPL_EOD!AG9+BYPL_EOD!AH9</f>
        <v>16.07</v>
      </c>
      <c r="K9">
        <f>MES_EOD!AG9+MES_EOD!AH9</f>
        <v>6.06</v>
      </c>
      <c r="L9">
        <f>NDMC_EOD!AG9+NDMC_EOD!AH9</f>
        <v>30.3</v>
      </c>
      <c r="M9">
        <f>TPDDL_EOD!AG9+TPDDL_EOD!AH9</f>
        <v>19.28</v>
      </c>
      <c r="N9">
        <f t="shared" si="0"/>
        <v>100</v>
      </c>
      <c r="O9" s="154">
        <f t="shared" si="1"/>
        <v>0</v>
      </c>
      <c r="P9">
        <v>28.29</v>
      </c>
      <c r="Q9">
        <v>16.07</v>
      </c>
      <c r="R9">
        <v>6.06</v>
      </c>
      <c r="S9">
        <v>30.3</v>
      </c>
      <c r="T9">
        <v>19.28</v>
      </c>
      <c r="U9" s="156">
        <f t="shared" si="2"/>
        <v>100</v>
      </c>
      <c r="V9" s="154">
        <f t="shared" si="3"/>
        <v>0</v>
      </c>
    </row>
    <row r="10" spans="1:22">
      <c r="A10" t="s">
        <v>52</v>
      </c>
      <c r="B10">
        <f>PPCL!B10</f>
        <v>100</v>
      </c>
      <c r="C10">
        <f>PPCL!C10</f>
        <v>0</v>
      </c>
      <c r="D10">
        <f>PPCL!M10</f>
        <v>100</v>
      </c>
      <c r="E10">
        <f>PPCL!N10</f>
        <v>0</v>
      </c>
      <c r="F10">
        <f t="shared" si="4"/>
        <v>100</v>
      </c>
      <c r="G10">
        <f t="shared" si="5"/>
        <v>100</v>
      </c>
      <c r="H10" s="154"/>
      <c r="I10">
        <f>BRPL_EOD!AG10+BRPL_EOD!AH10</f>
        <v>28.29</v>
      </c>
      <c r="J10">
        <f>BYPL_EOD!AG10+BYPL_EOD!AH10</f>
        <v>16.07</v>
      </c>
      <c r="K10">
        <f>MES_EOD!AG10+MES_EOD!AH10</f>
        <v>6.06</v>
      </c>
      <c r="L10">
        <f>NDMC_EOD!AG10+NDMC_EOD!AH10</f>
        <v>30.3</v>
      </c>
      <c r="M10">
        <f>TPDDL_EOD!AG10+TPDDL_EOD!AH10</f>
        <v>19.28</v>
      </c>
      <c r="N10">
        <f t="shared" si="0"/>
        <v>100</v>
      </c>
      <c r="O10" s="154">
        <f t="shared" si="1"/>
        <v>0</v>
      </c>
      <c r="P10">
        <v>28.29</v>
      </c>
      <c r="Q10">
        <v>16.07</v>
      </c>
      <c r="R10">
        <v>6.06</v>
      </c>
      <c r="S10">
        <v>30.3</v>
      </c>
      <c r="T10">
        <v>19.28</v>
      </c>
      <c r="U10" s="156">
        <f t="shared" si="2"/>
        <v>100</v>
      </c>
      <c r="V10" s="154">
        <f t="shared" si="3"/>
        <v>0</v>
      </c>
    </row>
    <row r="11" spans="1:22">
      <c r="A11" t="s">
        <v>53</v>
      </c>
      <c r="B11">
        <f>PPCL!B11</f>
        <v>100</v>
      </c>
      <c r="C11">
        <f>PPCL!C11</f>
        <v>0</v>
      </c>
      <c r="D11">
        <f>PPCL!M11</f>
        <v>100</v>
      </c>
      <c r="E11">
        <f>PPCL!N11</f>
        <v>0</v>
      </c>
      <c r="F11">
        <f t="shared" si="4"/>
        <v>100</v>
      </c>
      <c r="G11">
        <f t="shared" si="5"/>
        <v>100</v>
      </c>
      <c r="H11" s="154"/>
      <c r="I11">
        <f>BRPL_EOD!AG11+BRPL_EOD!AH11</f>
        <v>28.29</v>
      </c>
      <c r="J11">
        <f>BYPL_EOD!AG11+BYPL_EOD!AH11</f>
        <v>16.07</v>
      </c>
      <c r="K11">
        <f>MES_EOD!AG11+MES_EOD!AH11</f>
        <v>6.06</v>
      </c>
      <c r="L11">
        <f>NDMC_EOD!AG11+NDMC_EOD!AH11</f>
        <v>30.3</v>
      </c>
      <c r="M11">
        <f>TPDDL_EOD!AG11+TPDDL_EOD!AH11</f>
        <v>19.28</v>
      </c>
      <c r="N11">
        <f t="shared" si="0"/>
        <v>100</v>
      </c>
      <c r="O11" s="154">
        <f t="shared" si="1"/>
        <v>0</v>
      </c>
      <c r="P11">
        <v>28.29</v>
      </c>
      <c r="Q11">
        <v>16.07</v>
      </c>
      <c r="R11">
        <v>6.06</v>
      </c>
      <c r="S11">
        <v>30.3</v>
      </c>
      <c r="T11">
        <v>19.28</v>
      </c>
      <c r="U11" s="156">
        <f t="shared" si="2"/>
        <v>100</v>
      </c>
      <c r="V11" s="154">
        <f t="shared" si="3"/>
        <v>0</v>
      </c>
    </row>
    <row r="12" spans="1:22">
      <c r="A12" t="s">
        <v>54</v>
      </c>
      <c r="B12">
        <f>PPCL!B12</f>
        <v>100</v>
      </c>
      <c r="C12">
        <f>PPCL!C12</f>
        <v>0</v>
      </c>
      <c r="D12">
        <f>PPCL!M12</f>
        <v>100</v>
      </c>
      <c r="E12">
        <f>PPCL!N12</f>
        <v>0</v>
      </c>
      <c r="F12">
        <f t="shared" si="4"/>
        <v>100</v>
      </c>
      <c r="G12">
        <f t="shared" si="5"/>
        <v>100</v>
      </c>
      <c r="H12" s="154"/>
      <c r="I12">
        <f>BRPL_EOD!AG12+BRPL_EOD!AH12</f>
        <v>28.29</v>
      </c>
      <c r="J12">
        <f>BYPL_EOD!AG12+BYPL_EOD!AH12</f>
        <v>16.07</v>
      </c>
      <c r="K12">
        <f>MES_EOD!AG12+MES_EOD!AH12</f>
        <v>6.06</v>
      </c>
      <c r="L12">
        <f>NDMC_EOD!AG12+NDMC_EOD!AH12</f>
        <v>30.3</v>
      </c>
      <c r="M12">
        <f>TPDDL_EOD!AG12+TPDDL_EOD!AH12</f>
        <v>19.28</v>
      </c>
      <c r="N12">
        <f t="shared" si="0"/>
        <v>100</v>
      </c>
      <c r="O12" s="154">
        <f t="shared" si="1"/>
        <v>0</v>
      </c>
      <c r="P12">
        <v>28.29</v>
      </c>
      <c r="Q12">
        <v>16.07</v>
      </c>
      <c r="R12">
        <v>6.06</v>
      </c>
      <c r="S12">
        <v>30.3</v>
      </c>
      <c r="T12">
        <v>19.28</v>
      </c>
      <c r="U12" s="156">
        <f t="shared" si="2"/>
        <v>100</v>
      </c>
      <c r="V12" s="154">
        <f t="shared" si="3"/>
        <v>0</v>
      </c>
    </row>
    <row r="13" spans="1:22">
      <c r="A13" t="s">
        <v>55</v>
      </c>
      <c r="B13">
        <f>PPCL!B13</f>
        <v>100</v>
      </c>
      <c r="C13">
        <f>PPCL!C13</f>
        <v>0</v>
      </c>
      <c r="D13">
        <f>PPCL!M13</f>
        <v>100</v>
      </c>
      <c r="E13">
        <f>PPCL!N13</f>
        <v>0</v>
      </c>
      <c r="F13">
        <f t="shared" si="4"/>
        <v>100</v>
      </c>
      <c r="G13">
        <f t="shared" si="5"/>
        <v>100</v>
      </c>
      <c r="H13" s="154"/>
      <c r="I13">
        <f>BRPL_EOD!AG13+BRPL_EOD!AH13</f>
        <v>28.29</v>
      </c>
      <c r="J13">
        <f>BYPL_EOD!AG13+BYPL_EOD!AH13</f>
        <v>16.07</v>
      </c>
      <c r="K13">
        <f>MES_EOD!AG13+MES_EOD!AH13</f>
        <v>6.06</v>
      </c>
      <c r="L13">
        <f>NDMC_EOD!AG13+NDMC_EOD!AH13</f>
        <v>30.3</v>
      </c>
      <c r="M13">
        <f>TPDDL_EOD!AG13+TPDDL_EOD!AH13</f>
        <v>19.28</v>
      </c>
      <c r="N13">
        <f t="shared" si="0"/>
        <v>100</v>
      </c>
      <c r="O13" s="154">
        <f t="shared" si="1"/>
        <v>0</v>
      </c>
      <c r="P13">
        <v>28.29</v>
      </c>
      <c r="Q13">
        <v>16.07</v>
      </c>
      <c r="R13">
        <v>6.06</v>
      </c>
      <c r="S13">
        <v>30.3</v>
      </c>
      <c r="T13">
        <v>19.28</v>
      </c>
      <c r="U13" s="156">
        <f t="shared" si="2"/>
        <v>100</v>
      </c>
      <c r="V13" s="154">
        <f t="shared" si="3"/>
        <v>0</v>
      </c>
    </row>
    <row r="14" spans="1:22">
      <c r="A14" t="s">
        <v>56</v>
      </c>
      <c r="B14">
        <f>PPCL!B14</f>
        <v>100</v>
      </c>
      <c r="C14">
        <f>PPCL!C14</f>
        <v>0</v>
      </c>
      <c r="D14">
        <f>PPCL!M14</f>
        <v>100</v>
      </c>
      <c r="E14">
        <f>PPCL!N14</f>
        <v>0</v>
      </c>
      <c r="F14">
        <f t="shared" si="4"/>
        <v>100</v>
      </c>
      <c r="G14">
        <f t="shared" si="5"/>
        <v>100</v>
      </c>
      <c r="H14" s="154"/>
      <c r="I14">
        <f>BRPL_EOD!AG14+BRPL_EOD!AH14</f>
        <v>28.29</v>
      </c>
      <c r="J14">
        <f>BYPL_EOD!AG14+BYPL_EOD!AH14</f>
        <v>16.07</v>
      </c>
      <c r="K14">
        <f>MES_EOD!AG14+MES_EOD!AH14</f>
        <v>6.06</v>
      </c>
      <c r="L14">
        <f>NDMC_EOD!AG14+NDMC_EOD!AH14</f>
        <v>30.3</v>
      </c>
      <c r="M14">
        <f>TPDDL_EOD!AG14+TPDDL_EOD!AH14</f>
        <v>19.28</v>
      </c>
      <c r="N14">
        <f t="shared" si="0"/>
        <v>100</v>
      </c>
      <c r="O14" s="154">
        <f t="shared" si="1"/>
        <v>0</v>
      </c>
      <c r="P14">
        <v>28.29</v>
      </c>
      <c r="Q14">
        <v>16.07</v>
      </c>
      <c r="R14">
        <v>6.06</v>
      </c>
      <c r="S14">
        <v>30.3</v>
      </c>
      <c r="T14">
        <v>19.28</v>
      </c>
      <c r="U14" s="156">
        <f t="shared" si="2"/>
        <v>100</v>
      </c>
      <c r="V14" s="154">
        <f t="shared" si="3"/>
        <v>0</v>
      </c>
    </row>
    <row r="15" spans="1:22">
      <c r="A15" t="s">
        <v>57</v>
      </c>
      <c r="B15">
        <f>PPCL!B15</f>
        <v>100</v>
      </c>
      <c r="C15">
        <f>PPCL!C15</f>
        <v>0</v>
      </c>
      <c r="D15">
        <f>PPCL!M15</f>
        <v>100</v>
      </c>
      <c r="E15">
        <f>PPCL!N15</f>
        <v>0</v>
      </c>
      <c r="F15">
        <f t="shared" si="4"/>
        <v>100</v>
      </c>
      <c r="G15">
        <f t="shared" si="5"/>
        <v>100</v>
      </c>
      <c r="H15" s="154"/>
      <c r="I15">
        <f>BRPL_EOD!AG15+BRPL_EOD!AH15</f>
        <v>28.29</v>
      </c>
      <c r="J15">
        <f>BYPL_EOD!AG15+BYPL_EOD!AH15</f>
        <v>16.07</v>
      </c>
      <c r="K15">
        <f>MES_EOD!AG15+MES_EOD!AH15</f>
        <v>6.06</v>
      </c>
      <c r="L15">
        <f>NDMC_EOD!AG15+NDMC_EOD!AH15</f>
        <v>30.3</v>
      </c>
      <c r="M15">
        <f>TPDDL_EOD!AG15+TPDDL_EOD!AH15</f>
        <v>19.28</v>
      </c>
      <c r="N15">
        <f t="shared" si="0"/>
        <v>100</v>
      </c>
      <c r="O15" s="154">
        <f t="shared" si="1"/>
        <v>0</v>
      </c>
      <c r="P15">
        <v>28.29</v>
      </c>
      <c r="Q15">
        <v>16.07</v>
      </c>
      <c r="R15">
        <v>6.06</v>
      </c>
      <c r="S15">
        <v>30.3</v>
      </c>
      <c r="T15">
        <v>19.28</v>
      </c>
      <c r="U15" s="156">
        <f t="shared" si="2"/>
        <v>100</v>
      </c>
      <c r="V15" s="154">
        <f t="shared" si="3"/>
        <v>0</v>
      </c>
    </row>
    <row r="16" spans="1:22">
      <c r="A16" t="s">
        <v>58</v>
      </c>
      <c r="B16">
        <f>PPCL!B16</f>
        <v>100</v>
      </c>
      <c r="C16">
        <f>PPCL!C16</f>
        <v>0</v>
      </c>
      <c r="D16">
        <f>PPCL!M16</f>
        <v>100</v>
      </c>
      <c r="E16">
        <f>PPCL!N16</f>
        <v>0</v>
      </c>
      <c r="F16">
        <f t="shared" si="4"/>
        <v>100</v>
      </c>
      <c r="G16">
        <f t="shared" si="5"/>
        <v>100</v>
      </c>
      <c r="H16" s="154"/>
      <c r="I16">
        <f>BRPL_EOD!AG16+BRPL_EOD!AH16</f>
        <v>28.29</v>
      </c>
      <c r="J16">
        <f>BYPL_EOD!AG16+BYPL_EOD!AH16</f>
        <v>16.07</v>
      </c>
      <c r="K16">
        <f>MES_EOD!AG16+MES_EOD!AH16</f>
        <v>6.06</v>
      </c>
      <c r="L16">
        <f>NDMC_EOD!AG16+NDMC_EOD!AH16</f>
        <v>30.3</v>
      </c>
      <c r="M16">
        <f>TPDDL_EOD!AG16+TPDDL_EOD!AH16</f>
        <v>19.28</v>
      </c>
      <c r="N16">
        <f t="shared" si="0"/>
        <v>100</v>
      </c>
      <c r="O16" s="154">
        <f t="shared" si="1"/>
        <v>0</v>
      </c>
      <c r="P16">
        <v>28.29</v>
      </c>
      <c r="Q16">
        <v>16.07</v>
      </c>
      <c r="R16">
        <v>6.06</v>
      </c>
      <c r="S16">
        <v>30.3</v>
      </c>
      <c r="T16">
        <v>19.28</v>
      </c>
      <c r="U16" s="156">
        <f t="shared" si="2"/>
        <v>100</v>
      </c>
      <c r="V16" s="154">
        <f t="shared" si="3"/>
        <v>0</v>
      </c>
    </row>
    <row r="17" spans="1:22">
      <c r="A17" t="s">
        <v>59</v>
      </c>
      <c r="B17">
        <f>PPCL!B17</f>
        <v>100</v>
      </c>
      <c r="C17">
        <f>PPCL!C17</f>
        <v>0</v>
      </c>
      <c r="D17">
        <f>PPCL!M17</f>
        <v>100</v>
      </c>
      <c r="E17">
        <f>PPCL!N17</f>
        <v>0</v>
      </c>
      <c r="F17">
        <f t="shared" si="4"/>
        <v>100</v>
      </c>
      <c r="G17">
        <f t="shared" si="5"/>
        <v>100</v>
      </c>
      <c r="H17" s="154"/>
      <c r="I17">
        <f>BRPL_EOD!AG17+BRPL_EOD!AH17</f>
        <v>28.29</v>
      </c>
      <c r="J17">
        <f>BYPL_EOD!AG17+BYPL_EOD!AH17</f>
        <v>16.07</v>
      </c>
      <c r="K17">
        <f>MES_EOD!AG17+MES_EOD!AH17</f>
        <v>6.06</v>
      </c>
      <c r="L17">
        <f>NDMC_EOD!AG17+NDMC_EOD!AH17</f>
        <v>30.3</v>
      </c>
      <c r="M17">
        <f>TPDDL_EOD!AG17+TPDDL_EOD!AH17</f>
        <v>19.28</v>
      </c>
      <c r="N17">
        <f t="shared" si="0"/>
        <v>100</v>
      </c>
      <c r="O17" s="154">
        <f t="shared" si="1"/>
        <v>0</v>
      </c>
      <c r="P17">
        <v>28.29</v>
      </c>
      <c r="Q17">
        <v>16.07</v>
      </c>
      <c r="R17">
        <v>6.06</v>
      </c>
      <c r="S17">
        <v>30.3</v>
      </c>
      <c r="T17">
        <v>19.28</v>
      </c>
      <c r="U17" s="156">
        <f t="shared" si="2"/>
        <v>100</v>
      </c>
      <c r="V17" s="154">
        <f t="shared" si="3"/>
        <v>0</v>
      </c>
    </row>
    <row r="18" spans="1:22">
      <c r="A18" t="s">
        <v>60</v>
      </c>
      <c r="B18">
        <f>PPCL!B18</f>
        <v>100</v>
      </c>
      <c r="C18">
        <f>PPCL!C18</f>
        <v>0</v>
      </c>
      <c r="D18">
        <f>PPCL!M18</f>
        <v>100</v>
      </c>
      <c r="E18">
        <f>PPCL!N18</f>
        <v>0</v>
      </c>
      <c r="F18">
        <f t="shared" si="4"/>
        <v>100</v>
      </c>
      <c r="G18">
        <f t="shared" si="5"/>
        <v>100</v>
      </c>
      <c r="H18" s="154"/>
      <c r="I18">
        <f>BRPL_EOD!AG18+BRPL_EOD!AH18</f>
        <v>28.29</v>
      </c>
      <c r="J18">
        <f>BYPL_EOD!AG18+BYPL_EOD!AH18</f>
        <v>16.07</v>
      </c>
      <c r="K18">
        <f>MES_EOD!AG18+MES_EOD!AH18</f>
        <v>6.06</v>
      </c>
      <c r="L18">
        <f>NDMC_EOD!AG18+NDMC_EOD!AH18</f>
        <v>30.3</v>
      </c>
      <c r="M18">
        <f>TPDDL_EOD!AG18+TPDDL_EOD!AH18</f>
        <v>19.28</v>
      </c>
      <c r="N18">
        <f t="shared" si="0"/>
        <v>100</v>
      </c>
      <c r="O18" s="154">
        <f t="shared" si="1"/>
        <v>0</v>
      </c>
      <c r="P18">
        <v>28.29</v>
      </c>
      <c r="Q18">
        <v>16.07</v>
      </c>
      <c r="R18">
        <v>6.06</v>
      </c>
      <c r="S18">
        <v>30.3</v>
      </c>
      <c r="T18">
        <v>19.28</v>
      </c>
      <c r="U18" s="156">
        <f t="shared" si="2"/>
        <v>100</v>
      </c>
      <c r="V18" s="154">
        <f t="shared" si="3"/>
        <v>0</v>
      </c>
    </row>
    <row r="19" spans="1:22">
      <c r="A19" t="s">
        <v>61</v>
      </c>
      <c r="B19">
        <f>PPCL!B19</f>
        <v>100</v>
      </c>
      <c r="C19">
        <f>PPCL!C19</f>
        <v>0</v>
      </c>
      <c r="D19">
        <f>PPCL!M19</f>
        <v>100</v>
      </c>
      <c r="E19">
        <f>PPCL!N19</f>
        <v>0</v>
      </c>
      <c r="F19">
        <f t="shared" si="4"/>
        <v>100</v>
      </c>
      <c r="G19">
        <f t="shared" si="5"/>
        <v>100</v>
      </c>
      <c r="H19" s="154"/>
      <c r="I19">
        <f>BRPL_EOD!AG19+BRPL_EOD!AH19</f>
        <v>28.29</v>
      </c>
      <c r="J19">
        <f>BYPL_EOD!AG19+BYPL_EOD!AH19</f>
        <v>16.07</v>
      </c>
      <c r="K19">
        <f>MES_EOD!AG19+MES_EOD!AH19</f>
        <v>6.06</v>
      </c>
      <c r="L19">
        <f>NDMC_EOD!AG19+NDMC_EOD!AH19</f>
        <v>30.3</v>
      </c>
      <c r="M19">
        <f>TPDDL_EOD!AG19+TPDDL_EOD!AH19</f>
        <v>19.28</v>
      </c>
      <c r="N19">
        <f t="shared" si="0"/>
        <v>100</v>
      </c>
      <c r="O19" s="154">
        <f t="shared" si="1"/>
        <v>0</v>
      </c>
      <c r="P19">
        <v>28.29</v>
      </c>
      <c r="Q19">
        <v>16.07</v>
      </c>
      <c r="R19">
        <v>6.06</v>
      </c>
      <c r="S19">
        <v>30.3</v>
      </c>
      <c r="T19">
        <v>19.28</v>
      </c>
      <c r="U19" s="156">
        <f t="shared" si="2"/>
        <v>100</v>
      </c>
      <c r="V19" s="154">
        <f t="shared" si="3"/>
        <v>0</v>
      </c>
    </row>
    <row r="20" spans="1:22">
      <c r="A20" t="s">
        <v>62</v>
      </c>
      <c r="B20">
        <f>PPCL!B20</f>
        <v>100</v>
      </c>
      <c r="C20">
        <f>PPCL!C20</f>
        <v>0</v>
      </c>
      <c r="D20">
        <f>PPCL!M20</f>
        <v>100</v>
      </c>
      <c r="E20">
        <f>PPCL!N20</f>
        <v>0</v>
      </c>
      <c r="F20">
        <f t="shared" si="4"/>
        <v>100</v>
      </c>
      <c r="G20">
        <f t="shared" si="5"/>
        <v>100</v>
      </c>
      <c r="H20" s="154"/>
      <c r="I20">
        <f>BRPL_EOD!AG20+BRPL_EOD!AH20</f>
        <v>28.29</v>
      </c>
      <c r="J20">
        <f>BYPL_EOD!AG20+BYPL_EOD!AH20</f>
        <v>16.07</v>
      </c>
      <c r="K20">
        <f>MES_EOD!AG20+MES_EOD!AH20</f>
        <v>6.06</v>
      </c>
      <c r="L20">
        <f>NDMC_EOD!AG20+NDMC_EOD!AH20</f>
        <v>30.3</v>
      </c>
      <c r="M20">
        <f>TPDDL_EOD!AG20+TPDDL_EOD!AH20</f>
        <v>19.28</v>
      </c>
      <c r="N20">
        <f t="shared" si="0"/>
        <v>100</v>
      </c>
      <c r="O20" s="154">
        <f t="shared" si="1"/>
        <v>0</v>
      </c>
      <c r="P20">
        <v>28.29</v>
      </c>
      <c r="Q20">
        <v>16.07</v>
      </c>
      <c r="R20">
        <v>6.06</v>
      </c>
      <c r="S20">
        <v>30.3</v>
      </c>
      <c r="T20">
        <v>19.28</v>
      </c>
      <c r="U20" s="156">
        <f t="shared" si="2"/>
        <v>100</v>
      </c>
      <c r="V20" s="154">
        <f t="shared" si="3"/>
        <v>0</v>
      </c>
    </row>
    <row r="21" spans="1:22">
      <c r="A21" t="s">
        <v>63</v>
      </c>
      <c r="B21">
        <f>PPCL!B21</f>
        <v>100</v>
      </c>
      <c r="C21">
        <f>PPCL!C21</f>
        <v>0</v>
      </c>
      <c r="D21">
        <f>PPCL!M21</f>
        <v>100</v>
      </c>
      <c r="E21">
        <f>PPCL!N21</f>
        <v>0</v>
      </c>
      <c r="F21">
        <f t="shared" si="4"/>
        <v>100</v>
      </c>
      <c r="G21">
        <f t="shared" si="5"/>
        <v>100</v>
      </c>
      <c r="H21" s="154"/>
      <c r="I21">
        <f>BRPL_EOD!AG21+BRPL_EOD!AH21</f>
        <v>28.29</v>
      </c>
      <c r="J21">
        <f>BYPL_EOD!AG21+BYPL_EOD!AH21</f>
        <v>16.07</v>
      </c>
      <c r="K21">
        <f>MES_EOD!AG21+MES_EOD!AH21</f>
        <v>6.06</v>
      </c>
      <c r="L21">
        <f>NDMC_EOD!AG21+NDMC_EOD!AH21</f>
        <v>30.3</v>
      </c>
      <c r="M21">
        <f>TPDDL_EOD!AG21+TPDDL_EOD!AH21</f>
        <v>19.28</v>
      </c>
      <c r="N21">
        <f t="shared" si="0"/>
        <v>100</v>
      </c>
      <c r="O21" s="154">
        <f t="shared" si="1"/>
        <v>0</v>
      </c>
      <c r="P21">
        <v>28.29</v>
      </c>
      <c r="Q21">
        <v>16.07</v>
      </c>
      <c r="R21">
        <v>6.06</v>
      </c>
      <c r="S21">
        <v>30.3</v>
      </c>
      <c r="T21">
        <v>19.28</v>
      </c>
      <c r="U21" s="156">
        <f t="shared" si="2"/>
        <v>100</v>
      </c>
      <c r="V21" s="154">
        <f t="shared" si="3"/>
        <v>0</v>
      </c>
    </row>
    <row r="22" spans="1:22">
      <c r="A22" t="s">
        <v>64</v>
      </c>
      <c r="B22">
        <f>PPCL!B22</f>
        <v>100</v>
      </c>
      <c r="C22">
        <f>PPCL!C22</f>
        <v>0</v>
      </c>
      <c r="D22">
        <f>PPCL!M22</f>
        <v>100</v>
      </c>
      <c r="E22">
        <f>PPCL!N22</f>
        <v>0</v>
      </c>
      <c r="F22">
        <f t="shared" si="4"/>
        <v>100</v>
      </c>
      <c r="G22">
        <f t="shared" si="5"/>
        <v>100</v>
      </c>
      <c r="H22" s="154"/>
      <c r="I22">
        <f>BRPL_EOD!AG22+BRPL_EOD!AH22</f>
        <v>28.29</v>
      </c>
      <c r="J22">
        <f>BYPL_EOD!AG22+BYPL_EOD!AH22</f>
        <v>16.07</v>
      </c>
      <c r="K22">
        <f>MES_EOD!AG22+MES_EOD!AH22</f>
        <v>6.06</v>
      </c>
      <c r="L22">
        <f>NDMC_EOD!AG22+NDMC_EOD!AH22</f>
        <v>30.3</v>
      </c>
      <c r="M22">
        <f>TPDDL_EOD!AG22+TPDDL_EOD!AH22</f>
        <v>19.28</v>
      </c>
      <c r="N22">
        <f t="shared" si="0"/>
        <v>100</v>
      </c>
      <c r="O22" s="154">
        <f t="shared" si="1"/>
        <v>0</v>
      </c>
      <c r="P22">
        <v>28.29</v>
      </c>
      <c r="Q22">
        <v>16.07</v>
      </c>
      <c r="R22">
        <v>6.06</v>
      </c>
      <c r="S22">
        <v>30.3</v>
      </c>
      <c r="T22">
        <v>19.28</v>
      </c>
      <c r="U22" s="156">
        <f t="shared" si="2"/>
        <v>100</v>
      </c>
      <c r="V22" s="154">
        <f t="shared" si="3"/>
        <v>0</v>
      </c>
    </row>
    <row r="23" spans="1:22">
      <c r="A23" t="s">
        <v>65</v>
      </c>
      <c r="B23">
        <f>PPCL!B23</f>
        <v>100</v>
      </c>
      <c r="C23">
        <f>PPCL!C23</f>
        <v>0</v>
      </c>
      <c r="D23">
        <f>PPCL!M23</f>
        <v>100</v>
      </c>
      <c r="E23">
        <f>PPCL!N23</f>
        <v>0</v>
      </c>
      <c r="F23">
        <f t="shared" si="4"/>
        <v>100</v>
      </c>
      <c r="G23">
        <f t="shared" si="5"/>
        <v>100</v>
      </c>
      <c r="H23" s="154"/>
      <c r="I23">
        <f>BRPL_EOD!AG23+BRPL_EOD!AH23</f>
        <v>28.29</v>
      </c>
      <c r="J23">
        <f>BYPL_EOD!AG23+BYPL_EOD!AH23</f>
        <v>16.07</v>
      </c>
      <c r="K23">
        <f>MES_EOD!AG23+MES_EOD!AH23</f>
        <v>6.06</v>
      </c>
      <c r="L23">
        <f>NDMC_EOD!AG23+NDMC_EOD!AH23</f>
        <v>30.3</v>
      </c>
      <c r="M23">
        <f>TPDDL_EOD!AG23+TPDDL_EOD!AH23</f>
        <v>19.28</v>
      </c>
      <c r="N23">
        <f t="shared" si="0"/>
        <v>100</v>
      </c>
      <c r="O23" s="154">
        <f t="shared" si="1"/>
        <v>0</v>
      </c>
      <c r="P23">
        <v>28.29</v>
      </c>
      <c r="Q23">
        <v>16.07</v>
      </c>
      <c r="R23">
        <v>6.06</v>
      </c>
      <c r="S23">
        <v>30.3</v>
      </c>
      <c r="T23">
        <v>19.28</v>
      </c>
      <c r="U23" s="156">
        <f t="shared" si="2"/>
        <v>100</v>
      </c>
      <c r="V23" s="154">
        <f t="shared" si="3"/>
        <v>0</v>
      </c>
    </row>
    <row r="24" spans="1:22">
      <c r="A24" t="s">
        <v>66</v>
      </c>
      <c r="B24">
        <f>PPCL!B24</f>
        <v>100</v>
      </c>
      <c r="C24">
        <f>PPCL!C24</f>
        <v>0</v>
      </c>
      <c r="D24">
        <f>PPCL!M24</f>
        <v>100</v>
      </c>
      <c r="E24">
        <f>PPCL!N24</f>
        <v>0</v>
      </c>
      <c r="F24">
        <f t="shared" si="4"/>
        <v>100</v>
      </c>
      <c r="G24">
        <f t="shared" si="5"/>
        <v>100</v>
      </c>
      <c r="H24" s="154"/>
      <c r="I24">
        <f>BRPL_EOD!AG24+BRPL_EOD!AH24</f>
        <v>28.29</v>
      </c>
      <c r="J24">
        <f>BYPL_EOD!AG24+BYPL_EOD!AH24</f>
        <v>16.07</v>
      </c>
      <c r="K24">
        <f>MES_EOD!AG24+MES_EOD!AH24</f>
        <v>6.06</v>
      </c>
      <c r="L24">
        <f>NDMC_EOD!AG24+NDMC_EOD!AH24</f>
        <v>30.3</v>
      </c>
      <c r="M24">
        <f>TPDDL_EOD!AG24+TPDDL_EOD!AH24</f>
        <v>19.28</v>
      </c>
      <c r="N24">
        <f t="shared" si="0"/>
        <v>100</v>
      </c>
      <c r="O24" s="154">
        <f t="shared" si="1"/>
        <v>0</v>
      </c>
      <c r="P24">
        <v>28.29</v>
      </c>
      <c r="Q24">
        <v>16.07</v>
      </c>
      <c r="R24">
        <v>6.06</v>
      </c>
      <c r="S24">
        <v>30.3</v>
      </c>
      <c r="T24">
        <v>19.28</v>
      </c>
      <c r="U24" s="156">
        <f t="shared" si="2"/>
        <v>100</v>
      </c>
      <c r="V24" s="154">
        <f t="shared" si="3"/>
        <v>0</v>
      </c>
    </row>
    <row r="25" spans="1:22">
      <c r="A25" t="s">
        <v>67</v>
      </c>
      <c r="B25">
        <f>PPCL!B25</f>
        <v>100</v>
      </c>
      <c r="C25">
        <f>PPCL!C25</f>
        <v>0</v>
      </c>
      <c r="D25">
        <f>PPCL!M25</f>
        <v>100</v>
      </c>
      <c r="E25">
        <f>PPCL!N25</f>
        <v>0</v>
      </c>
      <c r="F25">
        <f t="shared" si="4"/>
        <v>100</v>
      </c>
      <c r="G25">
        <f t="shared" si="5"/>
        <v>100</v>
      </c>
      <c r="H25" s="154"/>
      <c r="I25">
        <f>BRPL_EOD!AG25+BRPL_EOD!AH25</f>
        <v>28.29</v>
      </c>
      <c r="J25">
        <f>BYPL_EOD!AG25+BYPL_EOD!AH25</f>
        <v>16.07</v>
      </c>
      <c r="K25">
        <f>MES_EOD!AG25+MES_EOD!AH25</f>
        <v>6.06</v>
      </c>
      <c r="L25">
        <f>NDMC_EOD!AG25+NDMC_EOD!AH25</f>
        <v>30.3</v>
      </c>
      <c r="M25">
        <f>TPDDL_EOD!AG25+TPDDL_EOD!AH25</f>
        <v>19.28</v>
      </c>
      <c r="N25">
        <f t="shared" si="0"/>
        <v>100</v>
      </c>
      <c r="O25" s="154">
        <f t="shared" si="1"/>
        <v>0</v>
      </c>
      <c r="P25">
        <v>28.29</v>
      </c>
      <c r="Q25">
        <v>16.07</v>
      </c>
      <c r="R25">
        <v>6.06</v>
      </c>
      <c r="S25">
        <v>30.3</v>
      </c>
      <c r="T25">
        <v>19.28</v>
      </c>
      <c r="U25" s="156">
        <f t="shared" si="2"/>
        <v>100</v>
      </c>
      <c r="V25" s="154">
        <f t="shared" si="3"/>
        <v>0</v>
      </c>
    </row>
    <row r="26" spans="1:22">
      <c r="A26" t="s">
        <v>68</v>
      </c>
      <c r="B26">
        <f>PPCL!B26</f>
        <v>100</v>
      </c>
      <c r="C26">
        <f>PPCL!C26</f>
        <v>0</v>
      </c>
      <c r="D26">
        <f>PPCL!M26</f>
        <v>100</v>
      </c>
      <c r="E26">
        <f>PPCL!N26</f>
        <v>0</v>
      </c>
      <c r="F26">
        <f t="shared" si="4"/>
        <v>100</v>
      </c>
      <c r="G26">
        <f t="shared" si="5"/>
        <v>100</v>
      </c>
      <c r="H26" s="154"/>
      <c r="I26">
        <f>BRPL_EOD!AG26+BRPL_EOD!AH26</f>
        <v>28.29</v>
      </c>
      <c r="J26">
        <f>BYPL_EOD!AG26+BYPL_EOD!AH26</f>
        <v>16.07</v>
      </c>
      <c r="K26">
        <f>MES_EOD!AG26+MES_EOD!AH26</f>
        <v>6.06</v>
      </c>
      <c r="L26">
        <f>NDMC_EOD!AG26+NDMC_EOD!AH26</f>
        <v>30.3</v>
      </c>
      <c r="M26">
        <f>TPDDL_EOD!AG26+TPDDL_EOD!AH26</f>
        <v>19.28</v>
      </c>
      <c r="N26">
        <f t="shared" si="0"/>
        <v>100</v>
      </c>
      <c r="O26" s="154">
        <f t="shared" si="1"/>
        <v>0</v>
      </c>
      <c r="P26">
        <v>28.29</v>
      </c>
      <c r="Q26">
        <v>16.07</v>
      </c>
      <c r="R26">
        <v>6.06</v>
      </c>
      <c r="S26">
        <v>30.3</v>
      </c>
      <c r="T26">
        <v>19.28</v>
      </c>
      <c r="U26" s="156">
        <f t="shared" si="2"/>
        <v>100</v>
      </c>
      <c r="V26" s="154">
        <f t="shared" si="3"/>
        <v>0</v>
      </c>
    </row>
    <row r="27" spans="1:22">
      <c r="A27" t="s">
        <v>69</v>
      </c>
      <c r="B27">
        <f>PPCL!B27</f>
        <v>100</v>
      </c>
      <c r="C27">
        <f>PPCL!C27</f>
        <v>0</v>
      </c>
      <c r="D27">
        <f>PPCL!M27</f>
        <v>100</v>
      </c>
      <c r="E27">
        <f>PPCL!N27</f>
        <v>0</v>
      </c>
      <c r="F27">
        <f t="shared" si="4"/>
        <v>100</v>
      </c>
      <c r="G27">
        <f t="shared" si="5"/>
        <v>100</v>
      </c>
      <c r="H27" s="154"/>
      <c r="I27">
        <f>BRPL_EOD!AG27+BRPL_EOD!AH27</f>
        <v>28.29</v>
      </c>
      <c r="J27">
        <f>BYPL_EOD!AG27+BYPL_EOD!AH27</f>
        <v>16.07</v>
      </c>
      <c r="K27">
        <f>MES_EOD!AG27+MES_EOD!AH27</f>
        <v>6.06</v>
      </c>
      <c r="L27">
        <f>NDMC_EOD!AG27+NDMC_EOD!AH27</f>
        <v>30.3</v>
      </c>
      <c r="M27">
        <f>TPDDL_EOD!AG27+TPDDL_EOD!AH27</f>
        <v>19.28</v>
      </c>
      <c r="N27">
        <f t="shared" si="0"/>
        <v>100</v>
      </c>
      <c r="O27" s="154">
        <f t="shared" si="1"/>
        <v>0</v>
      </c>
      <c r="P27">
        <v>28.29</v>
      </c>
      <c r="Q27">
        <v>16.07</v>
      </c>
      <c r="R27">
        <v>6.06</v>
      </c>
      <c r="S27">
        <v>30.3</v>
      </c>
      <c r="T27">
        <v>19.28</v>
      </c>
      <c r="U27" s="156">
        <f t="shared" si="2"/>
        <v>100</v>
      </c>
      <c r="V27" s="154">
        <f t="shared" si="3"/>
        <v>0</v>
      </c>
    </row>
    <row r="28" spans="1:22">
      <c r="A28" t="s">
        <v>70</v>
      </c>
      <c r="B28">
        <f>PPCL!B28</f>
        <v>100</v>
      </c>
      <c r="C28">
        <f>PPCL!C28</f>
        <v>0</v>
      </c>
      <c r="D28">
        <f>PPCL!M28</f>
        <v>100</v>
      </c>
      <c r="E28">
        <f>PPCL!N28</f>
        <v>0</v>
      </c>
      <c r="F28">
        <f t="shared" si="4"/>
        <v>100</v>
      </c>
      <c r="G28">
        <f t="shared" si="5"/>
        <v>100</v>
      </c>
      <c r="H28" s="154"/>
      <c r="I28">
        <f>BRPL_EOD!AG28+BRPL_EOD!AH28</f>
        <v>28.29</v>
      </c>
      <c r="J28">
        <f>BYPL_EOD!AG28+BYPL_EOD!AH28</f>
        <v>16.07</v>
      </c>
      <c r="K28">
        <f>MES_EOD!AG28+MES_EOD!AH28</f>
        <v>6.06</v>
      </c>
      <c r="L28">
        <f>NDMC_EOD!AG28+NDMC_EOD!AH28</f>
        <v>30.3</v>
      </c>
      <c r="M28">
        <f>TPDDL_EOD!AG28+TPDDL_EOD!AH28</f>
        <v>19.28</v>
      </c>
      <c r="N28">
        <f t="shared" si="0"/>
        <v>100</v>
      </c>
      <c r="O28" s="154">
        <f t="shared" si="1"/>
        <v>0</v>
      </c>
      <c r="P28">
        <v>28.29</v>
      </c>
      <c r="Q28">
        <v>16.07</v>
      </c>
      <c r="R28">
        <v>6.06</v>
      </c>
      <c r="S28">
        <v>30.3</v>
      </c>
      <c r="T28">
        <v>19.28</v>
      </c>
      <c r="U28" s="156">
        <f t="shared" si="2"/>
        <v>100</v>
      </c>
      <c r="V28" s="154">
        <f t="shared" si="3"/>
        <v>0</v>
      </c>
    </row>
    <row r="29" spans="1:22">
      <c r="A29" t="s">
        <v>71</v>
      </c>
      <c r="B29">
        <f>PPCL!B29</f>
        <v>100</v>
      </c>
      <c r="C29">
        <f>PPCL!C29</f>
        <v>0</v>
      </c>
      <c r="D29">
        <f>PPCL!M29</f>
        <v>100</v>
      </c>
      <c r="E29">
        <f>PPCL!N29</f>
        <v>0</v>
      </c>
      <c r="F29">
        <f t="shared" si="4"/>
        <v>100</v>
      </c>
      <c r="G29">
        <f t="shared" si="5"/>
        <v>100</v>
      </c>
      <c r="H29" s="154"/>
      <c r="I29">
        <f>BRPL_EOD!AG29+BRPL_EOD!AH29</f>
        <v>28.29</v>
      </c>
      <c r="J29">
        <f>BYPL_EOD!AG29+BYPL_EOD!AH29</f>
        <v>16.07</v>
      </c>
      <c r="K29">
        <f>MES_EOD!AG29+MES_EOD!AH29</f>
        <v>6.06</v>
      </c>
      <c r="L29">
        <f>NDMC_EOD!AG29+NDMC_EOD!AH29</f>
        <v>30.3</v>
      </c>
      <c r="M29">
        <f>TPDDL_EOD!AG29+TPDDL_EOD!AH29</f>
        <v>19.28</v>
      </c>
      <c r="N29">
        <f t="shared" si="0"/>
        <v>100</v>
      </c>
      <c r="O29" s="154">
        <f t="shared" si="1"/>
        <v>0</v>
      </c>
      <c r="P29">
        <v>28.29</v>
      </c>
      <c r="Q29">
        <v>16.07</v>
      </c>
      <c r="R29">
        <v>6.06</v>
      </c>
      <c r="S29">
        <v>30.3</v>
      </c>
      <c r="T29">
        <v>19.28</v>
      </c>
      <c r="U29" s="156">
        <f t="shared" si="2"/>
        <v>100</v>
      </c>
      <c r="V29" s="154">
        <f t="shared" si="3"/>
        <v>0</v>
      </c>
    </row>
    <row r="30" spans="1:22">
      <c r="A30" t="s">
        <v>72</v>
      </c>
      <c r="B30">
        <f>PPCL!B30</f>
        <v>100</v>
      </c>
      <c r="C30">
        <f>PPCL!C30</f>
        <v>0</v>
      </c>
      <c r="D30">
        <f>PPCL!M30</f>
        <v>100</v>
      </c>
      <c r="E30">
        <f>PPCL!N30</f>
        <v>0</v>
      </c>
      <c r="F30">
        <f t="shared" si="4"/>
        <v>100</v>
      </c>
      <c r="G30">
        <f t="shared" si="5"/>
        <v>100</v>
      </c>
      <c r="H30" s="154"/>
      <c r="I30">
        <f>BRPL_EOD!AG30+BRPL_EOD!AH30</f>
        <v>28.29</v>
      </c>
      <c r="J30">
        <f>BYPL_EOD!AG30+BYPL_EOD!AH30</f>
        <v>16.07</v>
      </c>
      <c r="K30">
        <f>MES_EOD!AG30+MES_EOD!AH30</f>
        <v>6.06</v>
      </c>
      <c r="L30">
        <f>NDMC_EOD!AG30+NDMC_EOD!AH30</f>
        <v>30.3</v>
      </c>
      <c r="M30">
        <f>TPDDL_EOD!AG30+TPDDL_EOD!AH30</f>
        <v>19.28</v>
      </c>
      <c r="N30">
        <f t="shared" si="0"/>
        <v>100</v>
      </c>
      <c r="O30" s="154">
        <f t="shared" si="1"/>
        <v>0</v>
      </c>
      <c r="P30">
        <v>28.29</v>
      </c>
      <c r="Q30">
        <v>16.07</v>
      </c>
      <c r="R30">
        <v>6.06</v>
      </c>
      <c r="S30">
        <v>30.3</v>
      </c>
      <c r="T30">
        <v>19.28</v>
      </c>
      <c r="U30" s="156">
        <f t="shared" si="2"/>
        <v>100</v>
      </c>
      <c r="V30" s="154">
        <f t="shared" si="3"/>
        <v>0</v>
      </c>
    </row>
    <row r="31" spans="1:22">
      <c r="A31" t="s">
        <v>73</v>
      </c>
      <c r="B31">
        <f>PPCL!B31</f>
        <v>100</v>
      </c>
      <c r="C31">
        <f>PPCL!C31</f>
        <v>0</v>
      </c>
      <c r="D31">
        <f>PPCL!M31</f>
        <v>100</v>
      </c>
      <c r="E31">
        <f>PPCL!N31</f>
        <v>0</v>
      </c>
      <c r="F31">
        <f t="shared" si="4"/>
        <v>100</v>
      </c>
      <c r="G31">
        <f t="shared" si="5"/>
        <v>100</v>
      </c>
      <c r="H31" s="154"/>
      <c r="I31">
        <f>BRPL_EOD!AG31+BRPL_EOD!AH31</f>
        <v>28.29</v>
      </c>
      <c r="J31">
        <f>BYPL_EOD!AG31+BYPL_EOD!AH31</f>
        <v>16.07</v>
      </c>
      <c r="K31">
        <f>MES_EOD!AG31+MES_EOD!AH31</f>
        <v>6.06</v>
      </c>
      <c r="L31">
        <f>NDMC_EOD!AG31+NDMC_EOD!AH31</f>
        <v>30.3</v>
      </c>
      <c r="M31">
        <f>TPDDL_EOD!AG31+TPDDL_EOD!AH31</f>
        <v>19.28</v>
      </c>
      <c r="N31">
        <f t="shared" si="0"/>
        <v>100</v>
      </c>
      <c r="O31" s="154">
        <f t="shared" si="1"/>
        <v>0</v>
      </c>
      <c r="P31">
        <v>28.29</v>
      </c>
      <c r="Q31">
        <v>16.07</v>
      </c>
      <c r="R31">
        <v>6.06</v>
      </c>
      <c r="S31">
        <v>30.3</v>
      </c>
      <c r="T31">
        <v>19.28</v>
      </c>
      <c r="U31" s="156">
        <f t="shared" si="2"/>
        <v>100</v>
      </c>
      <c r="V31" s="154">
        <f t="shared" si="3"/>
        <v>0</v>
      </c>
    </row>
    <row r="32" spans="1:22">
      <c r="A32" t="s">
        <v>74</v>
      </c>
      <c r="B32">
        <f>PPCL!B32</f>
        <v>100</v>
      </c>
      <c r="C32">
        <f>PPCL!C32</f>
        <v>0</v>
      </c>
      <c r="D32">
        <f>PPCL!M32</f>
        <v>100</v>
      </c>
      <c r="E32">
        <f>PPCL!N32</f>
        <v>0</v>
      </c>
      <c r="F32">
        <f t="shared" si="4"/>
        <v>100</v>
      </c>
      <c r="G32">
        <f t="shared" si="5"/>
        <v>100</v>
      </c>
      <c r="H32" s="154"/>
      <c r="I32">
        <f>BRPL_EOD!AG32+BRPL_EOD!AH32</f>
        <v>28.29</v>
      </c>
      <c r="J32">
        <f>BYPL_EOD!AG32+BYPL_EOD!AH32</f>
        <v>16.07</v>
      </c>
      <c r="K32">
        <f>MES_EOD!AG32+MES_EOD!AH32</f>
        <v>6.06</v>
      </c>
      <c r="L32">
        <f>NDMC_EOD!AG32+NDMC_EOD!AH32</f>
        <v>30.3</v>
      </c>
      <c r="M32">
        <f>TPDDL_EOD!AG32+TPDDL_EOD!AH32</f>
        <v>19.28</v>
      </c>
      <c r="N32">
        <f t="shared" si="0"/>
        <v>100</v>
      </c>
      <c r="O32" s="154">
        <f t="shared" si="1"/>
        <v>0</v>
      </c>
      <c r="P32">
        <v>28.29</v>
      </c>
      <c r="Q32">
        <v>16.07</v>
      </c>
      <c r="R32">
        <v>6.06</v>
      </c>
      <c r="S32">
        <v>30.3</v>
      </c>
      <c r="T32">
        <v>19.28</v>
      </c>
      <c r="U32" s="156">
        <f t="shared" si="2"/>
        <v>100</v>
      </c>
      <c r="V32" s="154">
        <f t="shared" si="3"/>
        <v>0</v>
      </c>
    </row>
    <row r="33" spans="1:22">
      <c r="A33" t="s">
        <v>75</v>
      </c>
      <c r="B33">
        <f>PPCL!B33</f>
        <v>100</v>
      </c>
      <c r="C33">
        <f>PPCL!C33</f>
        <v>0</v>
      </c>
      <c r="D33">
        <f>PPCL!M33</f>
        <v>100</v>
      </c>
      <c r="E33">
        <f>PPCL!N33</f>
        <v>0</v>
      </c>
      <c r="F33">
        <f t="shared" si="4"/>
        <v>100</v>
      </c>
      <c r="G33">
        <f t="shared" si="5"/>
        <v>100</v>
      </c>
      <c r="H33" s="154"/>
      <c r="I33">
        <f>BRPL_EOD!AG33+BRPL_EOD!AH33</f>
        <v>28.29</v>
      </c>
      <c r="J33">
        <f>BYPL_EOD!AG33+BYPL_EOD!AH33</f>
        <v>16.07</v>
      </c>
      <c r="K33">
        <f>MES_EOD!AG33+MES_EOD!AH33</f>
        <v>6.06</v>
      </c>
      <c r="L33">
        <f>NDMC_EOD!AG33+NDMC_EOD!AH33</f>
        <v>30.3</v>
      </c>
      <c r="M33">
        <f>TPDDL_EOD!AG33+TPDDL_EOD!AH33</f>
        <v>19.28</v>
      </c>
      <c r="N33">
        <f t="shared" si="0"/>
        <v>100</v>
      </c>
      <c r="O33" s="154">
        <f t="shared" si="1"/>
        <v>0</v>
      </c>
      <c r="P33">
        <v>28.29</v>
      </c>
      <c r="Q33">
        <v>16.07</v>
      </c>
      <c r="R33">
        <v>6.06</v>
      </c>
      <c r="S33">
        <v>30.3</v>
      </c>
      <c r="T33">
        <v>19.28</v>
      </c>
      <c r="U33" s="156">
        <f t="shared" si="2"/>
        <v>100</v>
      </c>
      <c r="V33" s="154">
        <f t="shared" si="3"/>
        <v>0</v>
      </c>
    </row>
    <row r="34" spans="1:22">
      <c r="A34" t="s">
        <v>76</v>
      </c>
      <c r="B34">
        <f>PPCL!B34</f>
        <v>100</v>
      </c>
      <c r="C34">
        <f>PPCL!C34</f>
        <v>0</v>
      </c>
      <c r="D34">
        <f>PPCL!M34</f>
        <v>100</v>
      </c>
      <c r="E34">
        <f>PPCL!N34</f>
        <v>0</v>
      </c>
      <c r="F34">
        <f t="shared" si="4"/>
        <v>100</v>
      </c>
      <c r="G34">
        <f t="shared" si="5"/>
        <v>100</v>
      </c>
      <c r="H34" s="154"/>
      <c r="I34">
        <f>BRPL_EOD!AG34+BRPL_EOD!AH34</f>
        <v>28.29</v>
      </c>
      <c r="J34">
        <f>BYPL_EOD!AG34+BYPL_EOD!AH34</f>
        <v>16.07</v>
      </c>
      <c r="K34">
        <f>MES_EOD!AG34+MES_EOD!AH34</f>
        <v>6.06</v>
      </c>
      <c r="L34">
        <f>NDMC_EOD!AG34+NDMC_EOD!AH34</f>
        <v>30.3</v>
      </c>
      <c r="M34">
        <f>TPDDL_EOD!AG34+TPDDL_EOD!AH34</f>
        <v>19.28</v>
      </c>
      <c r="N34">
        <f t="shared" si="0"/>
        <v>100</v>
      </c>
      <c r="O34" s="154">
        <f t="shared" si="1"/>
        <v>0</v>
      </c>
      <c r="P34">
        <v>28.29</v>
      </c>
      <c r="Q34">
        <v>16.07</v>
      </c>
      <c r="R34">
        <v>6.06</v>
      </c>
      <c r="S34">
        <v>30.3</v>
      </c>
      <c r="T34">
        <v>19.28</v>
      </c>
      <c r="U34" s="156">
        <f t="shared" si="2"/>
        <v>100</v>
      </c>
      <c r="V34" s="154">
        <f t="shared" si="3"/>
        <v>0</v>
      </c>
    </row>
    <row r="35" spans="1:22">
      <c r="A35" t="s">
        <v>77</v>
      </c>
      <c r="B35">
        <f>PPCL!B35</f>
        <v>100</v>
      </c>
      <c r="C35">
        <f>PPCL!C35</f>
        <v>0</v>
      </c>
      <c r="D35">
        <f>PPCL!M35</f>
        <v>100</v>
      </c>
      <c r="E35">
        <f>PPCL!N35</f>
        <v>0</v>
      </c>
      <c r="F35">
        <f t="shared" si="4"/>
        <v>100</v>
      </c>
      <c r="G35">
        <f t="shared" si="5"/>
        <v>100</v>
      </c>
      <c r="H35" s="154"/>
      <c r="I35">
        <f>BRPL_EOD!AG35+BRPL_EOD!AH35</f>
        <v>28.29</v>
      </c>
      <c r="J35">
        <f>BYPL_EOD!AG35+BYPL_EOD!AH35</f>
        <v>16.07</v>
      </c>
      <c r="K35">
        <f>MES_EOD!AG35+MES_EOD!AH35</f>
        <v>6.06</v>
      </c>
      <c r="L35">
        <f>NDMC_EOD!AG35+NDMC_EOD!AH35</f>
        <v>30.3</v>
      </c>
      <c r="M35">
        <f>TPDDL_EOD!AG35+TPDDL_EOD!AH35</f>
        <v>19.28</v>
      </c>
      <c r="N35">
        <f t="shared" si="0"/>
        <v>100</v>
      </c>
      <c r="O35" s="154">
        <f t="shared" si="1"/>
        <v>0</v>
      </c>
      <c r="P35">
        <v>28.29</v>
      </c>
      <c r="Q35">
        <v>16.07</v>
      </c>
      <c r="R35">
        <v>6.06</v>
      </c>
      <c r="S35">
        <v>30.3</v>
      </c>
      <c r="T35">
        <v>19.28</v>
      </c>
      <c r="U35" s="156">
        <f t="shared" si="2"/>
        <v>100</v>
      </c>
      <c r="V35" s="154">
        <f t="shared" si="3"/>
        <v>0</v>
      </c>
    </row>
    <row r="36" spans="1:22">
      <c r="A36" t="s">
        <v>78</v>
      </c>
      <c r="B36">
        <f>PPCL!B36</f>
        <v>100</v>
      </c>
      <c r="C36">
        <f>PPCL!C36</f>
        <v>0</v>
      </c>
      <c r="D36">
        <f>PPCL!M36</f>
        <v>100</v>
      </c>
      <c r="E36">
        <f>PPCL!N36</f>
        <v>0</v>
      </c>
      <c r="F36">
        <f t="shared" si="4"/>
        <v>100</v>
      </c>
      <c r="G36">
        <f t="shared" si="5"/>
        <v>100</v>
      </c>
      <c r="H36" s="154"/>
      <c r="I36">
        <f>BRPL_EOD!AG36+BRPL_EOD!AH36</f>
        <v>28.29</v>
      </c>
      <c r="J36">
        <f>BYPL_EOD!AG36+BYPL_EOD!AH36</f>
        <v>16.07</v>
      </c>
      <c r="K36">
        <f>MES_EOD!AG36+MES_EOD!AH36</f>
        <v>6.06</v>
      </c>
      <c r="L36">
        <f>NDMC_EOD!AG36+NDMC_EOD!AH36</f>
        <v>30.3</v>
      </c>
      <c r="M36">
        <f>TPDDL_EOD!AG36+TPDDL_EOD!AH36</f>
        <v>19.28</v>
      </c>
      <c r="N36">
        <f t="shared" si="0"/>
        <v>100</v>
      </c>
      <c r="O36" s="154">
        <f t="shared" si="1"/>
        <v>0</v>
      </c>
      <c r="P36">
        <v>28.29</v>
      </c>
      <c r="Q36">
        <v>16.07</v>
      </c>
      <c r="R36">
        <v>6.06</v>
      </c>
      <c r="S36">
        <v>30.3</v>
      </c>
      <c r="T36">
        <v>19.28</v>
      </c>
      <c r="U36" s="156">
        <f t="shared" si="2"/>
        <v>100</v>
      </c>
      <c r="V36" s="154">
        <f t="shared" si="3"/>
        <v>0</v>
      </c>
    </row>
    <row r="37" spans="1:22">
      <c r="A37" t="s">
        <v>79</v>
      </c>
      <c r="B37">
        <f>PPCL!B37</f>
        <v>100</v>
      </c>
      <c r="C37">
        <f>PPCL!C37</f>
        <v>0</v>
      </c>
      <c r="D37">
        <f>PPCL!M37</f>
        <v>100</v>
      </c>
      <c r="E37">
        <f>PPCL!N37</f>
        <v>0</v>
      </c>
      <c r="F37">
        <f t="shared" si="4"/>
        <v>100</v>
      </c>
      <c r="G37">
        <f t="shared" si="5"/>
        <v>100</v>
      </c>
      <c r="H37" s="154"/>
      <c r="I37">
        <f>BRPL_EOD!AG37+BRPL_EOD!AH37</f>
        <v>28.29</v>
      </c>
      <c r="J37">
        <f>BYPL_EOD!AG37+BYPL_EOD!AH37</f>
        <v>16.07</v>
      </c>
      <c r="K37">
        <f>MES_EOD!AG37+MES_EOD!AH37</f>
        <v>6.06</v>
      </c>
      <c r="L37">
        <f>NDMC_EOD!AG37+NDMC_EOD!AH37</f>
        <v>30.3</v>
      </c>
      <c r="M37">
        <f>TPDDL_EOD!AG37+TPDDL_EOD!AH37</f>
        <v>19.28</v>
      </c>
      <c r="N37">
        <f t="shared" si="0"/>
        <v>100</v>
      </c>
      <c r="O37" s="154">
        <f t="shared" si="1"/>
        <v>0</v>
      </c>
      <c r="P37">
        <v>28.29</v>
      </c>
      <c r="Q37">
        <v>16.07</v>
      </c>
      <c r="R37">
        <v>6.06</v>
      </c>
      <c r="S37">
        <v>30.3</v>
      </c>
      <c r="T37">
        <v>19.28</v>
      </c>
      <c r="U37" s="156">
        <f t="shared" si="2"/>
        <v>100</v>
      </c>
      <c r="V37" s="154">
        <f t="shared" si="3"/>
        <v>0</v>
      </c>
    </row>
    <row r="38" spans="1:22">
      <c r="A38" t="s">
        <v>80</v>
      </c>
      <c r="B38">
        <f>PPCL!B38</f>
        <v>100</v>
      </c>
      <c r="C38">
        <f>PPCL!C38</f>
        <v>0</v>
      </c>
      <c r="D38">
        <f>PPCL!M38</f>
        <v>100</v>
      </c>
      <c r="E38">
        <f>PPCL!N38</f>
        <v>0</v>
      </c>
      <c r="F38">
        <f t="shared" si="4"/>
        <v>100</v>
      </c>
      <c r="G38">
        <f t="shared" si="5"/>
        <v>100</v>
      </c>
      <c r="H38" s="154"/>
      <c r="I38">
        <f>BRPL_EOD!AG38+BRPL_EOD!AH38</f>
        <v>28.29</v>
      </c>
      <c r="J38">
        <f>BYPL_EOD!AG38+BYPL_EOD!AH38</f>
        <v>16.07</v>
      </c>
      <c r="K38">
        <f>MES_EOD!AG38+MES_EOD!AH38</f>
        <v>6.06</v>
      </c>
      <c r="L38">
        <f>NDMC_EOD!AG38+NDMC_EOD!AH38</f>
        <v>30.3</v>
      </c>
      <c r="M38">
        <f>TPDDL_EOD!AG38+TPDDL_EOD!AH38</f>
        <v>19.28</v>
      </c>
      <c r="N38">
        <f t="shared" si="0"/>
        <v>100</v>
      </c>
      <c r="O38" s="154">
        <f t="shared" si="1"/>
        <v>0</v>
      </c>
      <c r="P38">
        <v>28.29</v>
      </c>
      <c r="Q38">
        <v>16.07</v>
      </c>
      <c r="R38">
        <v>6.06</v>
      </c>
      <c r="S38">
        <v>30.3</v>
      </c>
      <c r="T38">
        <v>19.28</v>
      </c>
      <c r="U38" s="156">
        <f t="shared" si="2"/>
        <v>100</v>
      </c>
      <c r="V38" s="154">
        <f t="shared" si="3"/>
        <v>0</v>
      </c>
    </row>
    <row r="39" spans="1:22">
      <c r="A39" t="s">
        <v>81</v>
      </c>
      <c r="B39">
        <f>PPCL!B39</f>
        <v>100</v>
      </c>
      <c r="C39">
        <f>PPCL!C39</f>
        <v>0</v>
      </c>
      <c r="D39">
        <f>PPCL!M39</f>
        <v>100</v>
      </c>
      <c r="E39">
        <f>PPCL!N39</f>
        <v>0</v>
      </c>
      <c r="F39">
        <f t="shared" si="4"/>
        <v>100</v>
      </c>
      <c r="G39">
        <f t="shared" si="5"/>
        <v>100</v>
      </c>
      <c r="H39" s="154"/>
      <c r="I39">
        <f>BRPL_EOD!AG39+BRPL_EOD!AH39</f>
        <v>28.29</v>
      </c>
      <c r="J39">
        <f>BYPL_EOD!AG39+BYPL_EOD!AH39</f>
        <v>16.07</v>
      </c>
      <c r="K39">
        <f>MES_EOD!AG39+MES_EOD!AH39</f>
        <v>6.06</v>
      </c>
      <c r="L39">
        <f>NDMC_EOD!AG39+NDMC_EOD!AH39</f>
        <v>30.3</v>
      </c>
      <c r="M39">
        <f>TPDDL_EOD!AG39+TPDDL_EOD!AH39</f>
        <v>19.28</v>
      </c>
      <c r="N39">
        <f t="shared" si="0"/>
        <v>100</v>
      </c>
      <c r="O39" s="154">
        <f t="shared" si="1"/>
        <v>0</v>
      </c>
      <c r="P39">
        <v>28.29</v>
      </c>
      <c r="Q39">
        <v>16.07</v>
      </c>
      <c r="R39">
        <v>6.06</v>
      </c>
      <c r="S39">
        <v>30.3</v>
      </c>
      <c r="T39">
        <v>19.28</v>
      </c>
      <c r="U39" s="156">
        <f t="shared" si="2"/>
        <v>100</v>
      </c>
      <c r="V39" s="154">
        <f t="shared" si="3"/>
        <v>0</v>
      </c>
    </row>
    <row r="40" spans="1:22">
      <c r="A40" t="s">
        <v>82</v>
      </c>
      <c r="B40">
        <f>PPCL!B40</f>
        <v>100</v>
      </c>
      <c r="C40">
        <f>PPCL!C40</f>
        <v>0</v>
      </c>
      <c r="D40">
        <f>PPCL!M40</f>
        <v>100</v>
      </c>
      <c r="E40">
        <f>PPCL!N40</f>
        <v>0</v>
      </c>
      <c r="F40">
        <f t="shared" si="4"/>
        <v>100</v>
      </c>
      <c r="G40">
        <f t="shared" si="5"/>
        <v>100</v>
      </c>
      <c r="H40" s="154"/>
      <c r="I40">
        <f>BRPL_EOD!AG40+BRPL_EOD!AH40</f>
        <v>28.29</v>
      </c>
      <c r="J40">
        <f>BYPL_EOD!AG40+BYPL_EOD!AH40</f>
        <v>16.07</v>
      </c>
      <c r="K40">
        <f>MES_EOD!AG40+MES_EOD!AH40</f>
        <v>6.06</v>
      </c>
      <c r="L40">
        <f>NDMC_EOD!AG40+NDMC_EOD!AH40</f>
        <v>30.3</v>
      </c>
      <c r="M40">
        <f>TPDDL_EOD!AG40+TPDDL_EOD!AH40</f>
        <v>19.28</v>
      </c>
      <c r="N40">
        <f t="shared" si="0"/>
        <v>100</v>
      </c>
      <c r="O40" s="154">
        <f t="shared" si="1"/>
        <v>0</v>
      </c>
      <c r="P40">
        <v>28.29</v>
      </c>
      <c r="Q40">
        <v>16.07</v>
      </c>
      <c r="R40">
        <v>6.06</v>
      </c>
      <c r="S40">
        <v>30.3</v>
      </c>
      <c r="T40">
        <v>19.28</v>
      </c>
      <c r="U40" s="156">
        <f t="shared" si="2"/>
        <v>100</v>
      </c>
      <c r="V40" s="154">
        <f t="shared" si="3"/>
        <v>0</v>
      </c>
    </row>
    <row r="41" spans="1:22">
      <c r="A41" t="s">
        <v>83</v>
      </c>
      <c r="B41">
        <f>PPCL!B41</f>
        <v>100</v>
      </c>
      <c r="C41">
        <f>PPCL!C41</f>
        <v>0</v>
      </c>
      <c r="D41">
        <f>PPCL!M41</f>
        <v>100</v>
      </c>
      <c r="E41">
        <f>PPCL!N41</f>
        <v>0</v>
      </c>
      <c r="F41">
        <f t="shared" si="4"/>
        <v>100</v>
      </c>
      <c r="G41">
        <f t="shared" si="5"/>
        <v>100</v>
      </c>
      <c r="H41" s="154"/>
      <c r="I41">
        <f>BRPL_EOD!AG41+BRPL_EOD!AH41</f>
        <v>28.29</v>
      </c>
      <c r="J41">
        <f>BYPL_EOD!AG41+BYPL_EOD!AH41</f>
        <v>16.07</v>
      </c>
      <c r="K41">
        <f>MES_EOD!AG41+MES_EOD!AH41</f>
        <v>6.06</v>
      </c>
      <c r="L41">
        <f>NDMC_EOD!AG41+NDMC_EOD!AH41</f>
        <v>30.3</v>
      </c>
      <c r="M41">
        <f>TPDDL_EOD!AG41+TPDDL_EOD!AH41</f>
        <v>19.28</v>
      </c>
      <c r="N41">
        <f t="shared" si="0"/>
        <v>100</v>
      </c>
      <c r="O41" s="154">
        <f t="shared" si="1"/>
        <v>0</v>
      </c>
      <c r="P41">
        <v>28.29</v>
      </c>
      <c r="Q41">
        <v>16.07</v>
      </c>
      <c r="R41">
        <v>6.06</v>
      </c>
      <c r="S41">
        <v>30.3</v>
      </c>
      <c r="T41">
        <v>19.28</v>
      </c>
      <c r="U41" s="156">
        <f t="shared" si="2"/>
        <v>100</v>
      </c>
      <c r="V41" s="154">
        <f t="shared" si="3"/>
        <v>0</v>
      </c>
    </row>
    <row r="42" spans="1:22">
      <c r="A42" t="s">
        <v>84</v>
      </c>
      <c r="B42">
        <f>PPCL!B42</f>
        <v>100</v>
      </c>
      <c r="C42">
        <f>PPCL!C42</f>
        <v>0</v>
      </c>
      <c r="D42">
        <f>PPCL!M42</f>
        <v>100</v>
      </c>
      <c r="E42">
        <f>PPCL!N42</f>
        <v>0</v>
      </c>
      <c r="F42">
        <f t="shared" si="4"/>
        <v>100</v>
      </c>
      <c r="G42">
        <f t="shared" si="5"/>
        <v>100</v>
      </c>
      <c r="H42" s="154"/>
      <c r="I42">
        <f>BRPL_EOD!AG42+BRPL_EOD!AH42</f>
        <v>28.29</v>
      </c>
      <c r="J42">
        <f>BYPL_EOD!AG42+BYPL_EOD!AH42</f>
        <v>16.07</v>
      </c>
      <c r="K42">
        <f>MES_EOD!AG42+MES_EOD!AH42</f>
        <v>6.06</v>
      </c>
      <c r="L42">
        <f>NDMC_EOD!AG42+NDMC_EOD!AH42</f>
        <v>30.3</v>
      </c>
      <c r="M42">
        <f>TPDDL_EOD!AG42+TPDDL_EOD!AH42</f>
        <v>19.28</v>
      </c>
      <c r="N42">
        <f t="shared" si="0"/>
        <v>100</v>
      </c>
      <c r="O42" s="154">
        <f t="shared" si="1"/>
        <v>0</v>
      </c>
      <c r="P42">
        <v>28.29</v>
      </c>
      <c r="Q42">
        <v>16.07</v>
      </c>
      <c r="R42">
        <v>6.06</v>
      </c>
      <c r="S42">
        <v>30.3</v>
      </c>
      <c r="T42">
        <v>19.28</v>
      </c>
      <c r="U42" s="156">
        <f t="shared" si="2"/>
        <v>100</v>
      </c>
      <c r="V42" s="154">
        <f t="shared" si="3"/>
        <v>0</v>
      </c>
    </row>
    <row r="43" spans="1:22">
      <c r="A43" t="s">
        <v>85</v>
      </c>
      <c r="B43">
        <f>PPCL!B43</f>
        <v>100</v>
      </c>
      <c r="C43">
        <f>PPCL!C43</f>
        <v>0</v>
      </c>
      <c r="D43">
        <f>PPCL!M43</f>
        <v>100</v>
      </c>
      <c r="E43">
        <f>PPCL!N43</f>
        <v>0</v>
      </c>
      <c r="F43">
        <f t="shared" si="4"/>
        <v>100</v>
      </c>
      <c r="G43">
        <f t="shared" si="5"/>
        <v>100</v>
      </c>
      <c r="H43" s="154"/>
      <c r="I43">
        <f>BRPL_EOD!AG43+BRPL_EOD!AH43</f>
        <v>28.29</v>
      </c>
      <c r="J43">
        <f>BYPL_EOD!AG43+BYPL_EOD!AH43</f>
        <v>16.07</v>
      </c>
      <c r="K43">
        <f>MES_EOD!AG43+MES_EOD!AH43</f>
        <v>6.06</v>
      </c>
      <c r="L43">
        <f>NDMC_EOD!AG43+NDMC_EOD!AH43</f>
        <v>30.3</v>
      </c>
      <c r="M43">
        <f>TPDDL_EOD!AG43+TPDDL_EOD!AH43</f>
        <v>19.28</v>
      </c>
      <c r="N43">
        <f t="shared" si="0"/>
        <v>100</v>
      </c>
      <c r="O43" s="154">
        <f t="shared" si="1"/>
        <v>0</v>
      </c>
      <c r="P43">
        <v>28.29</v>
      </c>
      <c r="Q43">
        <v>16.07</v>
      </c>
      <c r="R43">
        <v>6.06</v>
      </c>
      <c r="S43">
        <v>30.3</v>
      </c>
      <c r="T43">
        <v>19.28</v>
      </c>
      <c r="U43" s="156">
        <f t="shared" si="2"/>
        <v>100</v>
      </c>
      <c r="V43" s="154">
        <f t="shared" si="3"/>
        <v>0</v>
      </c>
    </row>
    <row r="44" spans="1:22">
      <c r="A44" t="s">
        <v>86</v>
      </c>
      <c r="B44">
        <f>PPCL!B44</f>
        <v>100</v>
      </c>
      <c r="C44">
        <f>PPCL!C44</f>
        <v>0</v>
      </c>
      <c r="D44">
        <f>PPCL!M44</f>
        <v>100</v>
      </c>
      <c r="E44">
        <f>PPCL!N44</f>
        <v>0</v>
      </c>
      <c r="F44">
        <f t="shared" si="4"/>
        <v>100</v>
      </c>
      <c r="G44">
        <f t="shared" si="5"/>
        <v>100</v>
      </c>
      <c r="H44" s="154"/>
      <c r="I44">
        <f>BRPL_EOD!AG44+BRPL_EOD!AH44</f>
        <v>28.29</v>
      </c>
      <c r="J44">
        <f>BYPL_EOD!AG44+BYPL_EOD!AH44</f>
        <v>16.07</v>
      </c>
      <c r="K44">
        <f>MES_EOD!AG44+MES_EOD!AH44</f>
        <v>6.06</v>
      </c>
      <c r="L44">
        <f>NDMC_EOD!AG44+NDMC_EOD!AH44</f>
        <v>30.3</v>
      </c>
      <c r="M44">
        <f>TPDDL_EOD!AG44+TPDDL_EOD!AH44</f>
        <v>19.28</v>
      </c>
      <c r="N44">
        <f t="shared" si="0"/>
        <v>100</v>
      </c>
      <c r="O44" s="154">
        <f t="shared" si="1"/>
        <v>0</v>
      </c>
      <c r="P44">
        <v>28.29</v>
      </c>
      <c r="Q44">
        <v>16.07</v>
      </c>
      <c r="R44">
        <v>6.06</v>
      </c>
      <c r="S44">
        <v>30.3</v>
      </c>
      <c r="T44">
        <v>19.28</v>
      </c>
      <c r="U44" s="156">
        <f t="shared" si="2"/>
        <v>100</v>
      </c>
      <c r="V44" s="154">
        <f t="shared" si="3"/>
        <v>0</v>
      </c>
    </row>
    <row r="45" spans="1:22">
      <c r="A45" t="s">
        <v>87</v>
      </c>
      <c r="B45">
        <f>PPCL!B45</f>
        <v>100</v>
      </c>
      <c r="C45">
        <f>PPCL!C45</f>
        <v>0</v>
      </c>
      <c r="D45">
        <f>PPCL!M45</f>
        <v>100</v>
      </c>
      <c r="E45">
        <f>PPCL!N45</f>
        <v>0</v>
      </c>
      <c r="F45">
        <f t="shared" si="4"/>
        <v>100</v>
      </c>
      <c r="G45">
        <f t="shared" si="5"/>
        <v>100</v>
      </c>
      <c r="H45" s="154"/>
      <c r="I45">
        <f>BRPL_EOD!AG45+BRPL_EOD!AH45</f>
        <v>28.29</v>
      </c>
      <c r="J45">
        <f>BYPL_EOD!AG45+BYPL_EOD!AH45</f>
        <v>16.07</v>
      </c>
      <c r="K45">
        <f>MES_EOD!AG45+MES_EOD!AH45</f>
        <v>6.06</v>
      </c>
      <c r="L45">
        <f>NDMC_EOD!AG45+NDMC_EOD!AH45</f>
        <v>30.3</v>
      </c>
      <c r="M45">
        <f>TPDDL_EOD!AG45+TPDDL_EOD!AH45</f>
        <v>19.28</v>
      </c>
      <c r="N45">
        <f t="shared" si="0"/>
        <v>100</v>
      </c>
      <c r="O45" s="154">
        <f t="shared" si="1"/>
        <v>0</v>
      </c>
      <c r="P45">
        <v>28.29</v>
      </c>
      <c r="Q45">
        <v>16.07</v>
      </c>
      <c r="R45">
        <v>6.06</v>
      </c>
      <c r="S45">
        <v>30.3</v>
      </c>
      <c r="T45">
        <v>19.28</v>
      </c>
      <c r="U45" s="156">
        <f t="shared" si="2"/>
        <v>100</v>
      </c>
      <c r="V45" s="154">
        <f t="shared" si="3"/>
        <v>0</v>
      </c>
    </row>
    <row r="46" spans="1:22">
      <c r="A46" t="s">
        <v>88</v>
      </c>
      <c r="B46">
        <f>PPCL!B46</f>
        <v>100</v>
      </c>
      <c r="C46">
        <f>PPCL!C46</f>
        <v>0</v>
      </c>
      <c r="D46">
        <f>PPCL!M46</f>
        <v>100</v>
      </c>
      <c r="E46">
        <f>PPCL!N46</f>
        <v>0</v>
      </c>
      <c r="F46">
        <f t="shared" si="4"/>
        <v>100</v>
      </c>
      <c r="G46">
        <f t="shared" si="5"/>
        <v>100</v>
      </c>
      <c r="H46" s="154"/>
      <c r="I46">
        <f>BRPL_EOD!AG46+BRPL_EOD!AH46</f>
        <v>28.29</v>
      </c>
      <c r="J46">
        <f>BYPL_EOD!AG46+BYPL_EOD!AH46</f>
        <v>16.07</v>
      </c>
      <c r="K46">
        <f>MES_EOD!AG46+MES_EOD!AH46</f>
        <v>6.06</v>
      </c>
      <c r="L46">
        <f>NDMC_EOD!AG46+NDMC_EOD!AH46</f>
        <v>30.3</v>
      </c>
      <c r="M46">
        <f>TPDDL_EOD!AG46+TPDDL_EOD!AH46</f>
        <v>19.28</v>
      </c>
      <c r="N46">
        <f t="shared" si="0"/>
        <v>100</v>
      </c>
      <c r="O46" s="154">
        <f t="shared" si="1"/>
        <v>0</v>
      </c>
      <c r="P46">
        <v>28.29</v>
      </c>
      <c r="Q46">
        <v>16.07</v>
      </c>
      <c r="R46">
        <v>6.06</v>
      </c>
      <c r="S46">
        <v>30.3</v>
      </c>
      <c r="T46">
        <v>19.28</v>
      </c>
      <c r="U46" s="156">
        <f t="shared" si="2"/>
        <v>100</v>
      </c>
      <c r="V46" s="154">
        <f t="shared" si="3"/>
        <v>0</v>
      </c>
    </row>
    <row r="47" spans="1:22">
      <c r="A47" t="s">
        <v>89</v>
      </c>
      <c r="B47">
        <f>PPCL!B47</f>
        <v>100</v>
      </c>
      <c r="C47">
        <f>PPCL!C47</f>
        <v>0</v>
      </c>
      <c r="D47">
        <f>PPCL!M47</f>
        <v>100</v>
      </c>
      <c r="E47">
        <f>PPCL!N47</f>
        <v>0</v>
      </c>
      <c r="F47">
        <f t="shared" si="4"/>
        <v>100</v>
      </c>
      <c r="G47">
        <f t="shared" si="5"/>
        <v>100</v>
      </c>
      <c r="H47" s="154"/>
      <c r="I47">
        <f>BRPL_EOD!AG47+BRPL_EOD!AH47</f>
        <v>28.29</v>
      </c>
      <c r="J47">
        <f>BYPL_EOD!AG47+BYPL_EOD!AH47</f>
        <v>16.07</v>
      </c>
      <c r="K47">
        <f>MES_EOD!AG47+MES_EOD!AH47</f>
        <v>6.06</v>
      </c>
      <c r="L47">
        <f>NDMC_EOD!AG47+NDMC_EOD!AH47</f>
        <v>30.3</v>
      </c>
      <c r="M47">
        <f>TPDDL_EOD!AG47+TPDDL_EOD!AH47</f>
        <v>19.28</v>
      </c>
      <c r="N47">
        <f t="shared" si="0"/>
        <v>100</v>
      </c>
      <c r="O47" s="154">
        <f t="shared" si="1"/>
        <v>0</v>
      </c>
      <c r="P47">
        <v>28.29</v>
      </c>
      <c r="Q47">
        <v>16.07</v>
      </c>
      <c r="R47">
        <v>6.06</v>
      </c>
      <c r="S47">
        <v>30.3</v>
      </c>
      <c r="T47">
        <v>19.28</v>
      </c>
      <c r="U47" s="156">
        <f t="shared" si="2"/>
        <v>100</v>
      </c>
      <c r="V47" s="154">
        <f t="shared" si="3"/>
        <v>0</v>
      </c>
    </row>
    <row r="48" spans="1:22">
      <c r="A48" t="s">
        <v>90</v>
      </c>
      <c r="B48">
        <f>PPCL!B48</f>
        <v>100</v>
      </c>
      <c r="C48">
        <f>PPCL!C48</f>
        <v>60</v>
      </c>
      <c r="D48">
        <f>PPCL!M48</f>
        <v>100</v>
      </c>
      <c r="E48">
        <f>PPCL!N48</f>
        <v>0</v>
      </c>
      <c r="F48">
        <f t="shared" si="4"/>
        <v>160</v>
      </c>
      <c r="G48">
        <f t="shared" si="5"/>
        <v>100</v>
      </c>
      <c r="H48" s="154"/>
      <c r="I48">
        <f>BRPL_EOD!AG48+BRPL_EOD!AH48</f>
        <v>28.29</v>
      </c>
      <c r="J48">
        <f>BYPL_EOD!AG48+BYPL_EOD!AH48</f>
        <v>16.07</v>
      </c>
      <c r="K48">
        <f>MES_EOD!AG48+MES_EOD!AH48</f>
        <v>6.06</v>
      </c>
      <c r="L48">
        <f>NDMC_EOD!AG48+NDMC_EOD!AH48</f>
        <v>30.3</v>
      </c>
      <c r="M48">
        <f>TPDDL_EOD!AG48+TPDDL_EOD!AH48</f>
        <v>19.28</v>
      </c>
      <c r="N48">
        <f t="shared" si="0"/>
        <v>100</v>
      </c>
      <c r="O48" s="154">
        <f t="shared" si="1"/>
        <v>0</v>
      </c>
      <c r="P48">
        <v>28.29</v>
      </c>
      <c r="Q48">
        <v>16.07</v>
      </c>
      <c r="R48">
        <v>6.06</v>
      </c>
      <c r="S48">
        <v>30.3</v>
      </c>
      <c r="T48">
        <v>19.28</v>
      </c>
      <c r="U48" s="156">
        <f t="shared" si="2"/>
        <v>100</v>
      </c>
      <c r="V48" s="154">
        <f t="shared" si="3"/>
        <v>0</v>
      </c>
    </row>
    <row r="49" spans="1:22">
      <c r="A49" t="s">
        <v>91</v>
      </c>
      <c r="B49">
        <f>PPCL!B49</f>
        <v>100</v>
      </c>
      <c r="C49">
        <f>PPCL!C49</f>
        <v>0</v>
      </c>
      <c r="D49">
        <f>PPCL!M49</f>
        <v>100</v>
      </c>
      <c r="E49">
        <f>PPCL!N49</f>
        <v>0</v>
      </c>
      <c r="F49">
        <f t="shared" si="4"/>
        <v>100</v>
      </c>
      <c r="G49">
        <f t="shared" si="5"/>
        <v>100</v>
      </c>
      <c r="H49" s="154"/>
      <c r="I49">
        <f>BRPL_EOD!AG49+BRPL_EOD!AH49</f>
        <v>28.29</v>
      </c>
      <c r="J49">
        <f>BYPL_EOD!AG49+BYPL_EOD!AH49</f>
        <v>16.07</v>
      </c>
      <c r="K49">
        <f>MES_EOD!AG49+MES_EOD!AH49</f>
        <v>6.06</v>
      </c>
      <c r="L49">
        <f>NDMC_EOD!AG49+NDMC_EOD!AH49</f>
        <v>30.3</v>
      </c>
      <c r="M49">
        <f>TPDDL_EOD!AG49+TPDDL_EOD!AH49</f>
        <v>19.28</v>
      </c>
      <c r="N49">
        <f t="shared" si="0"/>
        <v>100</v>
      </c>
      <c r="O49" s="154">
        <f t="shared" si="1"/>
        <v>0</v>
      </c>
      <c r="P49">
        <v>28.29</v>
      </c>
      <c r="Q49">
        <v>16.07</v>
      </c>
      <c r="R49">
        <v>6.06</v>
      </c>
      <c r="S49">
        <v>30.3</v>
      </c>
      <c r="T49">
        <v>19.28</v>
      </c>
      <c r="U49" s="156">
        <f t="shared" si="2"/>
        <v>100</v>
      </c>
      <c r="V49" s="154">
        <f t="shared" si="3"/>
        <v>0</v>
      </c>
    </row>
    <row r="50" spans="1:22">
      <c r="A50" t="s">
        <v>92</v>
      </c>
      <c r="B50">
        <f>PPCL!B50</f>
        <v>100</v>
      </c>
      <c r="C50">
        <f>PPCL!C50</f>
        <v>0</v>
      </c>
      <c r="D50">
        <f>PPCL!M50</f>
        <v>100</v>
      </c>
      <c r="E50">
        <f>PPCL!N50</f>
        <v>0</v>
      </c>
      <c r="F50">
        <f t="shared" si="4"/>
        <v>100</v>
      </c>
      <c r="G50">
        <f t="shared" si="5"/>
        <v>100</v>
      </c>
      <c r="H50" s="154"/>
      <c r="I50">
        <f>BRPL_EOD!AG50+BRPL_EOD!AH50</f>
        <v>28.29</v>
      </c>
      <c r="J50">
        <f>BYPL_EOD!AG50+BYPL_EOD!AH50</f>
        <v>16.07</v>
      </c>
      <c r="K50">
        <f>MES_EOD!AG50+MES_EOD!AH50</f>
        <v>6.06</v>
      </c>
      <c r="L50">
        <f>NDMC_EOD!AG50+NDMC_EOD!AH50</f>
        <v>30.3</v>
      </c>
      <c r="M50">
        <f>TPDDL_EOD!AG50+TPDDL_EOD!AH50</f>
        <v>19.28</v>
      </c>
      <c r="N50">
        <f t="shared" si="0"/>
        <v>100</v>
      </c>
      <c r="O50" s="154">
        <f t="shared" si="1"/>
        <v>0</v>
      </c>
      <c r="P50">
        <v>28.29</v>
      </c>
      <c r="Q50">
        <v>16.07</v>
      </c>
      <c r="R50">
        <v>6.06</v>
      </c>
      <c r="S50">
        <v>30.3</v>
      </c>
      <c r="T50">
        <v>19.28</v>
      </c>
      <c r="U50" s="156">
        <f t="shared" si="2"/>
        <v>100</v>
      </c>
      <c r="V50" s="154">
        <f t="shared" si="3"/>
        <v>0</v>
      </c>
    </row>
    <row r="51" spans="1:22">
      <c r="A51" t="s">
        <v>93</v>
      </c>
      <c r="B51">
        <f>PPCL!B51</f>
        <v>100</v>
      </c>
      <c r="C51">
        <f>PPCL!C51</f>
        <v>0</v>
      </c>
      <c r="D51">
        <f>PPCL!M51</f>
        <v>100</v>
      </c>
      <c r="E51">
        <f>PPCL!N51</f>
        <v>0</v>
      </c>
      <c r="F51">
        <f t="shared" si="4"/>
        <v>100</v>
      </c>
      <c r="G51">
        <f t="shared" si="5"/>
        <v>100</v>
      </c>
      <c r="H51" s="154"/>
      <c r="I51">
        <f>BRPL_EOD!AG51+BRPL_EOD!AH51</f>
        <v>28.29</v>
      </c>
      <c r="J51">
        <f>BYPL_EOD!AG51+BYPL_EOD!AH51</f>
        <v>16.07</v>
      </c>
      <c r="K51">
        <f>MES_EOD!AG51+MES_EOD!AH51</f>
        <v>6.06</v>
      </c>
      <c r="L51">
        <f>NDMC_EOD!AG51+NDMC_EOD!AH51</f>
        <v>30.3</v>
      </c>
      <c r="M51">
        <f>TPDDL_EOD!AG51+TPDDL_EOD!AH51</f>
        <v>19.28</v>
      </c>
      <c r="N51">
        <f t="shared" si="0"/>
        <v>100</v>
      </c>
      <c r="O51" s="154">
        <f t="shared" si="1"/>
        <v>0</v>
      </c>
      <c r="P51">
        <v>28.29</v>
      </c>
      <c r="Q51">
        <v>16.07</v>
      </c>
      <c r="R51">
        <v>6.06</v>
      </c>
      <c r="S51">
        <v>30.3</v>
      </c>
      <c r="T51">
        <v>19.28</v>
      </c>
      <c r="U51" s="156">
        <f t="shared" si="2"/>
        <v>100</v>
      </c>
      <c r="V51" s="154">
        <f t="shared" si="3"/>
        <v>0</v>
      </c>
    </row>
    <row r="52" spans="1:22">
      <c r="A52" t="s">
        <v>94</v>
      </c>
      <c r="B52">
        <f>PPCL!B52</f>
        <v>100</v>
      </c>
      <c r="C52">
        <f>PPCL!C52</f>
        <v>0</v>
      </c>
      <c r="D52">
        <f>PPCL!M52</f>
        <v>100</v>
      </c>
      <c r="E52">
        <f>PPCL!N52</f>
        <v>0</v>
      </c>
      <c r="F52">
        <f t="shared" si="4"/>
        <v>100</v>
      </c>
      <c r="G52">
        <f t="shared" si="5"/>
        <v>100</v>
      </c>
      <c r="H52" s="154"/>
      <c r="I52">
        <f>BRPL_EOD!AG52+BRPL_EOD!AH52</f>
        <v>28.29</v>
      </c>
      <c r="J52">
        <f>BYPL_EOD!AG52+BYPL_EOD!AH52</f>
        <v>16.07</v>
      </c>
      <c r="K52">
        <f>MES_EOD!AG52+MES_EOD!AH52</f>
        <v>6.06</v>
      </c>
      <c r="L52">
        <f>NDMC_EOD!AG52+NDMC_EOD!AH52</f>
        <v>30.3</v>
      </c>
      <c r="M52">
        <f>TPDDL_EOD!AG52+TPDDL_EOD!AH52</f>
        <v>19.28</v>
      </c>
      <c r="N52">
        <f t="shared" si="0"/>
        <v>100</v>
      </c>
      <c r="O52" s="154">
        <f t="shared" si="1"/>
        <v>0</v>
      </c>
      <c r="P52">
        <v>28.29</v>
      </c>
      <c r="Q52">
        <v>16.07</v>
      </c>
      <c r="R52">
        <v>6.06</v>
      </c>
      <c r="S52">
        <v>30.3</v>
      </c>
      <c r="T52">
        <v>19.28</v>
      </c>
      <c r="U52" s="156">
        <f t="shared" si="2"/>
        <v>100</v>
      </c>
      <c r="V52" s="154">
        <f t="shared" si="3"/>
        <v>0</v>
      </c>
    </row>
    <row r="53" spans="1:22">
      <c r="A53" t="s">
        <v>95</v>
      </c>
      <c r="B53">
        <f>PPCL!B53</f>
        <v>100</v>
      </c>
      <c r="C53">
        <f>PPCL!C53</f>
        <v>0</v>
      </c>
      <c r="D53">
        <f>PPCL!M53</f>
        <v>100</v>
      </c>
      <c r="E53">
        <f>PPCL!N53</f>
        <v>0</v>
      </c>
      <c r="F53">
        <f t="shared" si="4"/>
        <v>100</v>
      </c>
      <c r="G53">
        <f t="shared" si="5"/>
        <v>100</v>
      </c>
      <c r="H53" s="154"/>
      <c r="I53">
        <f>BRPL_EOD!AG53+BRPL_EOD!AH53</f>
        <v>28.29</v>
      </c>
      <c r="J53">
        <f>BYPL_EOD!AG53+BYPL_EOD!AH53</f>
        <v>16.07</v>
      </c>
      <c r="K53">
        <f>MES_EOD!AG53+MES_EOD!AH53</f>
        <v>6.06</v>
      </c>
      <c r="L53">
        <f>NDMC_EOD!AG53+NDMC_EOD!AH53</f>
        <v>30.3</v>
      </c>
      <c r="M53">
        <f>TPDDL_EOD!AG53+TPDDL_EOD!AH53</f>
        <v>19.28</v>
      </c>
      <c r="N53">
        <f t="shared" si="0"/>
        <v>100</v>
      </c>
      <c r="O53" s="154">
        <f t="shared" si="1"/>
        <v>0</v>
      </c>
      <c r="P53">
        <v>28.29</v>
      </c>
      <c r="Q53">
        <v>16.07</v>
      </c>
      <c r="R53">
        <v>6.06</v>
      </c>
      <c r="S53">
        <v>30.3</v>
      </c>
      <c r="T53">
        <v>19.28</v>
      </c>
      <c r="U53" s="156">
        <f t="shared" si="2"/>
        <v>100</v>
      </c>
      <c r="V53" s="154">
        <f t="shared" si="3"/>
        <v>0</v>
      </c>
    </row>
    <row r="54" spans="1:22">
      <c r="A54" t="s">
        <v>96</v>
      </c>
      <c r="B54">
        <f>PPCL!B54</f>
        <v>100</v>
      </c>
      <c r="C54">
        <f>PPCL!C54</f>
        <v>0</v>
      </c>
      <c r="D54">
        <f>PPCL!M54</f>
        <v>100</v>
      </c>
      <c r="E54">
        <f>PPCL!N54</f>
        <v>0</v>
      </c>
      <c r="F54">
        <f t="shared" si="4"/>
        <v>100</v>
      </c>
      <c r="G54">
        <f t="shared" si="5"/>
        <v>100</v>
      </c>
      <c r="H54" s="154"/>
      <c r="I54">
        <f>BRPL_EOD!AG54+BRPL_EOD!AH54</f>
        <v>28.29</v>
      </c>
      <c r="J54">
        <f>BYPL_EOD!AG54+BYPL_EOD!AH54</f>
        <v>16.07</v>
      </c>
      <c r="K54">
        <f>MES_EOD!AG54+MES_EOD!AH54</f>
        <v>6.06</v>
      </c>
      <c r="L54">
        <f>NDMC_EOD!AG54+NDMC_EOD!AH54</f>
        <v>30.3</v>
      </c>
      <c r="M54">
        <f>TPDDL_EOD!AG54+TPDDL_EOD!AH54</f>
        <v>19.28</v>
      </c>
      <c r="N54">
        <f t="shared" si="0"/>
        <v>100</v>
      </c>
      <c r="O54" s="154">
        <f t="shared" si="1"/>
        <v>0</v>
      </c>
      <c r="P54">
        <v>28.29</v>
      </c>
      <c r="Q54">
        <v>16.07</v>
      </c>
      <c r="R54">
        <v>6.06</v>
      </c>
      <c r="S54">
        <v>30.3</v>
      </c>
      <c r="T54">
        <v>19.28</v>
      </c>
      <c r="U54" s="156">
        <f t="shared" si="2"/>
        <v>100</v>
      </c>
      <c r="V54" s="154">
        <f t="shared" si="3"/>
        <v>0</v>
      </c>
    </row>
    <row r="55" spans="1:22">
      <c r="A55" t="s">
        <v>97</v>
      </c>
      <c r="B55">
        <f>PPCL!B55</f>
        <v>100</v>
      </c>
      <c r="C55">
        <f>PPCL!C55</f>
        <v>0</v>
      </c>
      <c r="D55">
        <f>PPCL!M55</f>
        <v>100</v>
      </c>
      <c r="E55">
        <f>PPCL!N55</f>
        <v>0</v>
      </c>
      <c r="F55">
        <f t="shared" si="4"/>
        <v>100</v>
      </c>
      <c r="G55">
        <f t="shared" si="5"/>
        <v>100</v>
      </c>
      <c r="H55" s="154"/>
      <c r="I55">
        <f>BRPL_EOD!AG55+BRPL_EOD!AH55</f>
        <v>28.29</v>
      </c>
      <c r="J55">
        <f>BYPL_EOD!AG55+BYPL_EOD!AH55</f>
        <v>16.07</v>
      </c>
      <c r="K55">
        <f>MES_EOD!AG55+MES_EOD!AH55</f>
        <v>6.06</v>
      </c>
      <c r="L55">
        <f>NDMC_EOD!AG55+NDMC_EOD!AH55</f>
        <v>30.3</v>
      </c>
      <c r="M55">
        <f>TPDDL_EOD!AG55+TPDDL_EOD!AH55</f>
        <v>19.28</v>
      </c>
      <c r="N55">
        <f t="shared" si="0"/>
        <v>100</v>
      </c>
      <c r="O55" s="154">
        <f t="shared" si="1"/>
        <v>0</v>
      </c>
      <c r="P55">
        <v>28.29</v>
      </c>
      <c r="Q55">
        <v>16.07</v>
      </c>
      <c r="R55">
        <v>6.06</v>
      </c>
      <c r="S55">
        <v>30.3</v>
      </c>
      <c r="T55">
        <v>19.28</v>
      </c>
      <c r="U55" s="156">
        <f t="shared" si="2"/>
        <v>100</v>
      </c>
      <c r="V55" s="154">
        <f t="shared" si="3"/>
        <v>0</v>
      </c>
    </row>
    <row r="56" spans="1:22">
      <c r="A56" t="s">
        <v>98</v>
      </c>
      <c r="B56">
        <f>PPCL!B56</f>
        <v>100</v>
      </c>
      <c r="C56">
        <f>PPCL!C56</f>
        <v>0</v>
      </c>
      <c r="D56">
        <f>PPCL!M56</f>
        <v>100</v>
      </c>
      <c r="E56">
        <f>PPCL!N56</f>
        <v>0</v>
      </c>
      <c r="F56">
        <f t="shared" si="4"/>
        <v>100</v>
      </c>
      <c r="G56">
        <f t="shared" si="5"/>
        <v>100</v>
      </c>
      <c r="H56" s="154"/>
      <c r="I56">
        <f>BRPL_EOD!AG56+BRPL_EOD!AH56</f>
        <v>28.29</v>
      </c>
      <c r="J56">
        <f>BYPL_EOD!AG56+BYPL_EOD!AH56</f>
        <v>16.07</v>
      </c>
      <c r="K56">
        <f>MES_EOD!AG56+MES_EOD!AH56</f>
        <v>6.06</v>
      </c>
      <c r="L56">
        <f>NDMC_EOD!AG56+NDMC_EOD!AH56</f>
        <v>30.3</v>
      </c>
      <c r="M56">
        <f>TPDDL_EOD!AG56+TPDDL_EOD!AH56</f>
        <v>19.28</v>
      </c>
      <c r="N56">
        <f t="shared" si="0"/>
        <v>100</v>
      </c>
      <c r="O56" s="154">
        <f t="shared" si="1"/>
        <v>0</v>
      </c>
      <c r="P56">
        <v>28.29</v>
      </c>
      <c r="Q56">
        <v>16.07</v>
      </c>
      <c r="R56">
        <v>6.06</v>
      </c>
      <c r="S56">
        <v>30.3</v>
      </c>
      <c r="T56">
        <v>19.28</v>
      </c>
      <c r="U56" s="156">
        <f t="shared" si="2"/>
        <v>100</v>
      </c>
      <c r="V56" s="154">
        <f t="shared" si="3"/>
        <v>0</v>
      </c>
    </row>
    <row r="57" spans="1:22">
      <c r="A57" t="s">
        <v>99</v>
      </c>
      <c r="B57">
        <f>PPCL!B57</f>
        <v>100</v>
      </c>
      <c r="C57">
        <f>PPCL!C57</f>
        <v>0</v>
      </c>
      <c r="D57">
        <f>PPCL!M57</f>
        <v>100</v>
      </c>
      <c r="E57">
        <f>PPCL!N57</f>
        <v>0</v>
      </c>
      <c r="F57">
        <f t="shared" si="4"/>
        <v>100</v>
      </c>
      <c r="G57">
        <f t="shared" si="5"/>
        <v>100</v>
      </c>
      <c r="H57" s="154"/>
      <c r="I57">
        <f>BRPL_EOD!AG57+BRPL_EOD!AH57</f>
        <v>28.29</v>
      </c>
      <c r="J57">
        <f>BYPL_EOD!AG57+BYPL_EOD!AH57</f>
        <v>16.07</v>
      </c>
      <c r="K57">
        <f>MES_EOD!AG57+MES_EOD!AH57</f>
        <v>6.06</v>
      </c>
      <c r="L57">
        <f>NDMC_EOD!AG57+NDMC_EOD!AH57</f>
        <v>30.3</v>
      </c>
      <c r="M57">
        <f>TPDDL_EOD!AG57+TPDDL_EOD!AH57</f>
        <v>19.28</v>
      </c>
      <c r="N57">
        <f t="shared" si="0"/>
        <v>100</v>
      </c>
      <c r="O57" s="154">
        <f t="shared" si="1"/>
        <v>0</v>
      </c>
      <c r="P57">
        <v>28.29</v>
      </c>
      <c r="Q57">
        <v>16.07</v>
      </c>
      <c r="R57">
        <v>6.06</v>
      </c>
      <c r="S57">
        <v>30.3</v>
      </c>
      <c r="T57">
        <v>19.28</v>
      </c>
      <c r="U57" s="156">
        <f t="shared" si="2"/>
        <v>100</v>
      </c>
      <c r="V57" s="154">
        <f t="shared" si="3"/>
        <v>0</v>
      </c>
    </row>
    <row r="58" spans="1:22">
      <c r="A58" t="s">
        <v>100</v>
      </c>
      <c r="B58">
        <f>PPCL!B58</f>
        <v>100</v>
      </c>
      <c r="C58">
        <f>PPCL!C58</f>
        <v>0</v>
      </c>
      <c r="D58">
        <f>PPCL!M58</f>
        <v>100</v>
      </c>
      <c r="E58">
        <f>PPCL!N58</f>
        <v>0</v>
      </c>
      <c r="F58">
        <f t="shared" si="4"/>
        <v>100</v>
      </c>
      <c r="G58">
        <f t="shared" si="5"/>
        <v>100</v>
      </c>
      <c r="H58" s="154"/>
      <c r="I58">
        <f>BRPL_EOD!AG58+BRPL_EOD!AH58</f>
        <v>28.29</v>
      </c>
      <c r="J58">
        <f>BYPL_EOD!AG58+BYPL_EOD!AH58</f>
        <v>16.07</v>
      </c>
      <c r="K58">
        <f>MES_EOD!AG58+MES_EOD!AH58</f>
        <v>6.06</v>
      </c>
      <c r="L58">
        <f>NDMC_EOD!AG58+NDMC_EOD!AH58</f>
        <v>30.3</v>
      </c>
      <c r="M58">
        <f>TPDDL_EOD!AG58+TPDDL_EOD!AH58</f>
        <v>19.28</v>
      </c>
      <c r="N58">
        <f t="shared" si="0"/>
        <v>100</v>
      </c>
      <c r="O58" s="154">
        <f t="shared" si="1"/>
        <v>0</v>
      </c>
      <c r="P58">
        <v>28.29</v>
      </c>
      <c r="Q58">
        <v>16.07</v>
      </c>
      <c r="R58">
        <v>6.06</v>
      </c>
      <c r="S58">
        <v>30.3</v>
      </c>
      <c r="T58">
        <v>19.28</v>
      </c>
      <c r="U58" s="156">
        <f t="shared" si="2"/>
        <v>100</v>
      </c>
      <c r="V58" s="154">
        <f t="shared" si="3"/>
        <v>0</v>
      </c>
    </row>
    <row r="59" spans="1:22">
      <c r="A59" t="s">
        <v>101</v>
      </c>
      <c r="B59">
        <f>PPCL!B59</f>
        <v>100</v>
      </c>
      <c r="C59">
        <f>PPCL!C59</f>
        <v>0</v>
      </c>
      <c r="D59">
        <f>PPCL!M59</f>
        <v>100</v>
      </c>
      <c r="E59">
        <f>PPCL!N59</f>
        <v>0</v>
      </c>
      <c r="F59">
        <f t="shared" si="4"/>
        <v>100</v>
      </c>
      <c r="G59">
        <f t="shared" si="5"/>
        <v>100</v>
      </c>
      <c r="H59" s="154"/>
      <c r="I59">
        <f>BRPL_EOD!AG59+BRPL_EOD!AH59</f>
        <v>28.29</v>
      </c>
      <c r="J59">
        <f>BYPL_EOD!AG59+BYPL_EOD!AH59</f>
        <v>16.07</v>
      </c>
      <c r="K59">
        <f>MES_EOD!AG59+MES_EOD!AH59</f>
        <v>6.06</v>
      </c>
      <c r="L59">
        <f>NDMC_EOD!AG59+NDMC_EOD!AH59</f>
        <v>30.3</v>
      </c>
      <c r="M59">
        <f>TPDDL_EOD!AG59+TPDDL_EOD!AH59</f>
        <v>19.28</v>
      </c>
      <c r="N59">
        <f t="shared" si="0"/>
        <v>100</v>
      </c>
      <c r="O59" s="154">
        <f t="shared" si="1"/>
        <v>0</v>
      </c>
      <c r="P59">
        <v>28.29</v>
      </c>
      <c r="Q59">
        <v>16.07</v>
      </c>
      <c r="R59">
        <v>6.06</v>
      </c>
      <c r="S59">
        <v>30.3</v>
      </c>
      <c r="T59">
        <v>19.28</v>
      </c>
      <c r="U59" s="156">
        <f t="shared" si="2"/>
        <v>100</v>
      </c>
      <c r="V59" s="154">
        <f t="shared" si="3"/>
        <v>0</v>
      </c>
    </row>
    <row r="60" spans="1:22">
      <c r="A60" t="s">
        <v>102</v>
      </c>
      <c r="B60">
        <f>PPCL!B60</f>
        <v>100</v>
      </c>
      <c r="C60">
        <f>PPCL!C60</f>
        <v>0</v>
      </c>
      <c r="D60">
        <f>PPCL!M60</f>
        <v>100</v>
      </c>
      <c r="E60">
        <f>PPCL!N60</f>
        <v>0</v>
      </c>
      <c r="F60">
        <f t="shared" si="4"/>
        <v>100</v>
      </c>
      <c r="G60">
        <f t="shared" si="5"/>
        <v>100</v>
      </c>
      <c r="H60" s="154"/>
      <c r="I60">
        <f>BRPL_EOD!AG60+BRPL_EOD!AH60</f>
        <v>28.29</v>
      </c>
      <c r="J60">
        <f>BYPL_EOD!AG60+BYPL_EOD!AH60</f>
        <v>16.07</v>
      </c>
      <c r="K60">
        <f>MES_EOD!AG60+MES_EOD!AH60</f>
        <v>6.06</v>
      </c>
      <c r="L60">
        <f>NDMC_EOD!AG60+NDMC_EOD!AH60</f>
        <v>30.3</v>
      </c>
      <c r="M60">
        <f>TPDDL_EOD!AG60+TPDDL_EOD!AH60</f>
        <v>19.28</v>
      </c>
      <c r="N60">
        <f t="shared" si="0"/>
        <v>100</v>
      </c>
      <c r="O60" s="154">
        <f t="shared" si="1"/>
        <v>0</v>
      </c>
      <c r="P60">
        <v>28.29</v>
      </c>
      <c r="Q60">
        <v>16.07</v>
      </c>
      <c r="R60">
        <v>6.06</v>
      </c>
      <c r="S60">
        <v>30.3</v>
      </c>
      <c r="T60">
        <v>19.28</v>
      </c>
      <c r="U60" s="156">
        <f t="shared" si="2"/>
        <v>100</v>
      </c>
      <c r="V60" s="154">
        <f t="shared" si="3"/>
        <v>0</v>
      </c>
    </row>
    <row r="61" spans="1:22">
      <c r="A61" t="s">
        <v>103</v>
      </c>
      <c r="B61">
        <f>PPCL!B61</f>
        <v>100</v>
      </c>
      <c r="C61">
        <f>PPCL!C61</f>
        <v>0</v>
      </c>
      <c r="D61">
        <f>PPCL!M61</f>
        <v>100</v>
      </c>
      <c r="E61">
        <f>PPCL!N61</f>
        <v>0</v>
      </c>
      <c r="F61">
        <f t="shared" si="4"/>
        <v>100</v>
      </c>
      <c r="G61">
        <f t="shared" si="5"/>
        <v>100</v>
      </c>
      <c r="H61" s="154"/>
      <c r="I61">
        <f>BRPL_EOD!AG61+BRPL_EOD!AH61</f>
        <v>28.29</v>
      </c>
      <c r="J61">
        <f>BYPL_EOD!AG61+BYPL_EOD!AH61</f>
        <v>16.07</v>
      </c>
      <c r="K61">
        <f>MES_EOD!AG61+MES_EOD!AH61</f>
        <v>6.06</v>
      </c>
      <c r="L61">
        <f>NDMC_EOD!AG61+NDMC_EOD!AH61</f>
        <v>30.3</v>
      </c>
      <c r="M61">
        <f>TPDDL_EOD!AG61+TPDDL_EOD!AH61</f>
        <v>19.28</v>
      </c>
      <c r="N61">
        <f t="shared" si="0"/>
        <v>100</v>
      </c>
      <c r="O61" s="154">
        <f t="shared" si="1"/>
        <v>0</v>
      </c>
      <c r="P61">
        <v>28.29</v>
      </c>
      <c r="Q61">
        <v>16.07</v>
      </c>
      <c r="R61">
        <v>6.06</v>
      </c>
      <c r="S61">
        <v>30.3</v>
      </c>
      <c r="T61">
        <v>19.28</v>
      </c>
      <c r="U61" s="156">
        <f t="shared" si="2"/>
        <v>100</v>
      </c>
      <c r="V61" s="154">
        <f t="shared" si="3"/>
        <v>0</v>
      </c>
    </row>
    <row r="62" spans="1:22">
      <c r="A62" t="s">
        <v>104</v>
      </c>
      <c r="B62">
        <f>PPCL!B62</f>
        <v>100</v>
      </c>
      <c r="C62">
        <f>PPCL!C62</f>
        <v>0</v>
      </c>
      <c r="D62">
        <f>PPCL!M62</f>
        <v>100</v>
      </c>
      <c r="E62">
        <f>PPCL!N62</f>
        <v>0</v>
      </c>
      <c r="F62">
        <f t="shared" si="4"/>
        <v>100</v>
      </c>
      <c r="G62">
        <f t="shared" si="5"/>
        <v>100</v>
      </c>
      <c r="H62" s="154"/>
      <c r="I62">
        <f>BRPL_EOD!AG62+BRPL_EOD!AH62</f>
        <v>28.29</v>
      </c>
      <c r="J62">
        <f>BYPL_EOD!AG62+BYPL_EOD!AH62</f>
        <v>16.07</v>
      </c>
      <c r="K62">
        <f>MES_EOD!AG62+MES_EOD!AH62</f>
        <v>6.06</v>
      </c>
      <c r="L62">
        <f>NDMC_EOD!AG62+NDMC_EOD!AH62</f>
        <v>30.3</v>
      </c>
      <c r="M62">
        <f>TPDDL_EOD!AG62+TPDDL_EOD!AH62</f>
        <v>19.28</v>
      </c>
      <c r="N62">
        <f t="shared" si="0"/>
        <v>100</v>
      </c>
      <c r="O62" s="154">
        <f t="shared" si="1"/>
        <v>0</v>
      </c>
      <c r="P62">
        <v>28.29</v>
      </c>
      <c r="Q62">
        <v>16.07</v>
      </c>
      <c r="R62">
        <v>6.06</v>
      </c>
      <c r="S62">
        <v>30.3</v>
      </c>
      <c r="T62">
        <v>19.28</v>
      </c>
      <c r="U62" s="156">
        <f t="shared" si="2"/>
        <v>100</v>
      </c>
      <c r="V62" s="154">
        <f t="shared" si="3"/>
        <v>0</v>
      </c>
    </row>
    <row r="63" spans="1:22">
      <c r="A63" t="s">
        <v>105</v>
      </c>
      <c r="B63">
        <f>PPCL!B63</f>
        <v>100</v>
      </c>
      <c r="C63">
        <f>PPCL!C63</f>
        <v>0</v>
      </c>
      <c r="D63">
        <f>PPCL!M63</f>
        <v>100</v>
      </c>
      <c r="E63">
        <f>PPCL!N63</f>
        <v>0</v>
      </c>
      <c r="F63">
        <f t="shared" si="4"/>
        <v>100</v>
      </c>
      <c r="G63">
        <f t="shared" si="5"/>
        <v>100</v>
      </c>
      <c r="H63" s="154"/>
      <c r="I63">
        <f>BRPL_EOD!AG63+BRPL_EOD!AH63</f>
        <v>28.29</v>
      </c>
      <c r="J63">
        <f>BYPL_EOD!AG63+BYPL_EOD!AH63</f>
        <v>16.07</v>
      </c>
      <c r="K63">
        <f>MES_EOD!AG63+MES_EOD!AH63</f>
        <v>6.06</v>
      </c>
      <c r="L63">
        <f>NDMC_EOD!AG63+NDMC_EOD!AH63</f>
        <v>30.3</v>
      </c>
      <c r="M63">
        <f>TPDDL_EOD!AG63+TPDDL_EOD!AH63</f>
        <v>19.28</v>
      </c>
      <c r="N63">
        <f t="shared" si="0"/>
        <v>100</v>
      </c>
      <c r="O63" s="154">
        <f t="shared" si="1"/>
        <v>0</v>
      </c>
      <c r="P63">
        <v>28.29</v>
      </c>
      <c r="Q63">
        <v>16.07</v>
      </c>
      <c r="R63">
        <v>6.06</v>
      </c>
      <c r="S63">
        <v>30.3</v>
      </c>
      <c r="T63">
        <v>19.28</v>
      </c>
      <c r="U63" s="156">
        <f t="shared" si="2"/>
        <v>100</v>
      </c>
      <c r="V63" s="154">
        <f t="shared" si="3"/>
        <v>0</v>
      </c>
    </row>
    <row r="64" spans="1:22">
      <c r="A64" t="s">
        <v>106</v>
      </c>
      <c r="B64">
        <f>PPCL!B64</f>
        <v>100</v>
      </c>
      <c r="C64">
        <f>PPCL!C64</f>
        <v>0</v>
      </c>
      <c r="D64">
        <f>PPCL!M64</f>
        <v>100</v>
      </c>
      <c r="E64">
        <f>PPCL!N64</f>
        <v>0</v>
      </c>
      <c r="F64">
        <f t="shared" si="4"/>
        <v>100</v>
      </c>
      <c r="G64">
        <f t="shared" si="5"/>
        <v>100</v>
      </c>
      <c r="H64" s="154"/>
      <c r="I64">
        <f>BRPL_EOD!AG64+BRPL_EOD!AH64</f>
        <v>28.29</v>
      </c>
      <c r="J64">
        <f>BYPL_EOD!AG64+BYPL_EOD!AH64</f>
        <v>16.07</v>
      </c>
      <c r="K64">
        <f>MES_EOD!AG64+MES_EOD!AH64</f>
        <v>6.06</v>
      </c>
      <c r="L64">
        <f>NDMC_EOD!AG64+NDMC_EOD!AH64</f>
        <v>30.3</v>
      </c>
      <c r="M64">
        <f>TPDDL_EOD!AG64+TPDDL_EOD!AH64</f>
        <v>19.28</v>
      </c>
      <c r="N64">
        <f t="shared" si="0"/>
        <v>100</v>
      </c>
      <c r="O64" s="154">
        <f t="shared" si="1"/>
        <v>0</v>
      </c>
      <c r="P64">
        <v>28.29</v>
      </c>
      <c r="Q64">
        <v>16.07</v>
      </c>
      <c r="R64">
        <v>6.06</v>
      </c>
      <c r="S64">
        <v>30.3</v>
      </c>
      <c r="T64">
        <v>19.28</v>
      </c>
      <c r="U64" s="156">
        <f t="shared" si="2"/>
        <v>100</v>
      </c>
      <c r="V64" s="154">
        <f t="shared" si="3"/>
        <v>0</v>
      </c>
    </row>
    <row r="65" spans="1:22">
      <c r="A65" t="s">
        <v>107</v>
      </c>
      <c r="B65">
        <f>PPCL!B65</f>
        <v>100</v>
      </c>
      <c r="C65">
        <f>PPCL!C65</f>
        <v>0</v>
      </c>
      <c r="D65">
        <f>PPCL!M65</f>
        <v>100</v>
      </c>
      <c r="E65">
        <f>PPCL!N65</f>
        <v>0</v>
      </c>
      <c r="F65">
        <f t="shared" si="4"/>
        <v>100</v>
      </c>
      <c r="G65">
        <f t="shared" si="5"/>
        <v>100</v>
      </c>
      <c r="H65" s="154"/>
      <c r="I65">
        <f>BRPL_EOD!AG65+BRPL_EOD!AH65</f>
        <v>28.29</v>
      </c>
      <c r="J65">
        <f>BYPL_EOD!AG65+BYPL_EOD!AH65</f>
        <v>16.07</v>
      </c>
      <c r="K65">
        <f>MES_EOD!AG65+MES_EOD!AH65</f>
        <v>6.06</v>
      </c>
      <c r="L65">
        <f>NDMC_EOD!AG65+NDMC_EOD!AH65</f>
        <v>30.3</v>
      </c>
      <c r="M65">
        <f>TPDDL_EOD!AG65+TPDDL_EOD!AH65</f>
        <v>19.28</v>
      </c>
      <c r="N65">
        <f t="shared" si="0"/>
        <v>100</v>
      </c>
      <c r="O65" s="154">
        <f t="shared" si="1"/>
        <v>0</v>
      </c>
      <c r="P65">
        <v>28.29</v>
      </c>
      <c r="Q65">
        <v>16.07</v>
      </c>
      <c r="R65">
        <v>6.06</v>
      </c>
      <c r="S65">
        <v>30.3</v>
      </c>
      <c r="T65">
        <v>19.28</v>
      </c>
      <c r="U65" s="156">
        <f t="shared" si="2"/>
        <v>100</v>
      </c>
      <c r="V65" s="154">
        <f t="shared" si="3"/>
        <v>0</v>
      </c>
    </row>
    <row r="66" spans="1:22">
      <c r="A66" t="s">
        <v>108</v>
      </c>
      <c r="B66">
        <f>PPCL!B66</f>
        <v>100</v>
      </c>
      <c r="C66">
        <f>PPCL!C66</f>
        <v>0</v>
      </c>
      <c r="D66">
        <f>PPCL!M66</f>
        <v>100</v>
      </c>
      <c r="E66">
        <f>PPCL!N66</f>
        <v>0</v>
      </c>
      <c r="F66">
        <f t="shared" si="4"/>
        <v>100</v>
      </c>
      <c r="G66">
        <f t="shared" si="5"/>
        <v>100</v>
      </c>
      <c r="H66" s="154"/>
      <c r="I66">
        <f>BRPL_EOD!AG66+BRPL_EOD!AH66</f>
        <v>28.29</v>
      </c>
      <c r="J66">
        <f>BYPL_EOD!AG66+BYPL_EOD!AH66</f>
        <v>16.07</v>
      </c>
      <c r="K66">
        <f>MES_EOD!AG66+MES_EOD!AH66</f>
        <v>6.06</v>
      </c>
      <c r="L66">
        <f>NDMC_EOD!AG66+NDMC_EOD!AH66</f>
        <v>30.3</v>
      </c>
      <c r="M66">
        <f>TPDDL_EOD!AG66+TPDDL_EOD!AH66</f>
        <v>19.28</v>
      </c>
      <c r="N66">
        <f t="shared" si="0"/>
        <v>100</v>
      </c>
      <c r="O66" s="154">
        <f t="shared" si="1"/>
        <v>0</v>
      </c>
      <c r="P66">
        <v>28.29</v>
      </c>
      <c r="Q66">
        <v>16.07</v>
      </c>
      <c r="R66">
        <v>6.06</v>
      </c>
      <c r="S66">
        <v>30.3</v>
      </c>
      <c r="T66">
        <v>19.28</v>
      </c>
      <c r="U66" s="156">
        <f t="shared" si="2"/>
        <v>100</v>
      </c>
      <c r="V66" s="154">
        <f t="shared" si="3"/>
        <v>0</v>
      </c>
    </row>
    <row r="67" spans="1:22">
      <c r="A67" t="s">
        <v>109</v>
      </c>
      <c r="B67">
        <f>PPCL!B67</f>
        <v>100</v>
      </c>
      <c r="C67">
        <f>PPCL!C67</f>
        <v>0</v>
      </c>
      <c r="D67">
        <f>PPCL!M67</f>
        <v>100</v>
      </c>
      <c r="E67">
        <f>PPCL!N67</f>
        <v>0</v>
      </c>
      <c r="F67">
        <f t="shared" si="4"/>
        <v>100</v>
      </c>
      <c r="G67">
        <f t="shared" si="5"/>
        <v>100</v>
      </c>
      <c r="H67" s="154"/>
      <c r="I67">
        <f>BRPL_EOD!AG67+BRPL_EOD!AH67</f>
        <v>28.29</v>
      </c>
      <c r="J67">
        <f>BYPL_EOD!AG67+BYPL_EOD!AH67</f>
        <v>16.07</v>
      </c>
      <c r="K67">
        <f>MES_EOD!AG67+MES_EOD!AH67</f>
        <v>6.06</v>
      </c>
      <c r="L67">
        <f>NDMC_EOD!AG67+NDMC_EOD!AH67</f>
        <v>30.3</v>
      </c>
      <c r="M67">
        <f>TPDDL_EOD!AG67+TPDDL_EOD!AH67</f>
        <v>19.28</v>
      </c>
      <c r="N67">
        <f t="shared" ref="N67:N98" si="6">SUM(I67:M67)</f>
        <v>100</v>
      </c>
      <c r="O67" s="154">
        <f t="shared" ref="O67:O98" si="7">G67-N67</f>
        <v>0</v>
      </c>
      <c r="P67">
        <v>28.29</v>
      </c>
      <c r="Q67">
        <v>16.07</v>
      </c>
      <c r="R67">
        <v>6.06</v>
      </c>
      <c r="S67">
        <v>30.3</v>
      </c>
      <c r="T67">
        <v>19.28</v>
      </c>
      <c r="U67" s="156">
        <f t="shared" ref="U67:U98" si="8">SUM(P67:T67)</f>
        <v>100</v>
      </c>
      <c r="V67" s="154">
        <f t="shared" ref="V67:V99" si="9">G67-U67</f>
        <v>0</v>
      </c>
    </row>
    <row r="68" spans="1:22">
      <c r="A68" t="s">
        <v>110</v>
      </c>
      <c r="B68">
        <f>PPCL!B68</f>
        <v>100</v>
      </c>
      <c r="C68">
        <f>PPCL!C68</f>
        <v>0</v>
      </c>
      <c r="D68">
        <f>PPCL!M68</f>
        <v>100</v>
      </c>
      <c r="E68">
        <f>PPCL!N68</f>
        <v>0</v>
      </c>
      <c r="F68">
        <f t="shared" ref="F68:F98" si="10">B68+C68</f>
        <v>100</v>
      </c>
      <c r="G68">
        <f t="shared" ref="G68:G98" si="11">D68+E68</f>
        <v>100</v>
      </c>
      <c r="H68" s="154"/>
      <c r="I68">
        <f>BRPL_EOD!AG68+BRPL_EOD!AH68</f>
        <v>28.29</v>
      </c>
      <c r="J68">
        <f>BYPL_EOD!AG68+BYPL_EOD!AH68</f>
        <v>16.07</v>
      </c>
      <c r="K68">
        <f>MES_EOD!AG68+MES_EOD!AH68</f>
        <v>6.06</v>
      </c>
      <c r="L68">
        <f>NDMC_EOD!AG68+NDMC_EOD!AH68</f>
        <v>30.3</v>
      </c>
      <c r="M68">
        <f>TPDDL_EOD!AG68+TPDDL_EOD!AH68</f>
        <v>19.28</v>
      </c>
      <c r="N68">
        <f t="shared" si="6"/>
        <v>100</v>
      </c>
      <c r="O68" s="154">
        <f t="shared" si="7"/>
        <v>0</v>
      </c>
      <c r="P68">
        <v>28.29</v>
      </c>
      <c r="Q68">
        <v>16.07</v>
      </c>
      <c r="R68">
        <v>6.06</v>
      </c>
      <c r="S68">
        <v>30.3</v>
      </c>
      <c r="T68">
        <v>19.28</v>
      </c>
      <c r="U68" s="156">
        <f t="shared" si="8"/>
        <v>100</v>
      </c>
      <c r="V68" s="154">
        <f t="shared" si="9"/>
        <v>0</v>
      </c>
    </row>
    <row r="69" spans="1:22">
      <c r="A69" t="s">
        <v>111</v>
      </c>
      <c r="B69">
        <f>PPCL!B69</f>
        <v>100</v>
      </c>
      <c r="C69">
        <f>PPCL!C69</f>
        <v>0</v>
      </c>
      <c r="D69">
        <f>PPCL!M69</f>
        <v>100</v>
      </c>
      <c r="E69">
        <f>PPCL!N69</f>
        <v>0</v>
      </c>
      <c r="F69">
        <f t="shared" si="10"/>
        <v>100</v>
      </c>
      <c r="G69">
        <f t="shared" si="11"/>
        <v>100</v>
      </c>
      <c r="H69" s="154"/>
      <c r="I69">
        <f>BRPL_EOD!AG69+BRPL_EOD!AH69</f>
        <v>28.29</v>
      </c>
      <c r="J69">
        <f>BYPL_EOD!AG69+BYPL_EOD!AH69</f>
        <v>16.07</v>
      </c>
      <c r="K69">
        <f>MES_EOD!AG69+MES_EOD!AH69</f>
        <v>6.06</v>
      </c>
      <c r="L69">
        <f>NDMC_EOD!AG69+NDMC_EOD!AH69</f>
        <v>30.3</v>
      </c>
      <c r="M69">
        <f>TPDDL_EOD!AG69+TPDDL_EOD!AH69</f>
        <v>19.28</v>
      </c>
      <c r="N69">
        <f t="shared" si="6"/>
        <v>100</v>
      </c>
      <c r="O69" s="154">
        <f t="shared" si="7"/>
        <v>0</v>
      </c>
      <c r="P69">
        <v>28.29</v>
      </c>
      <c r="Q69">
        <v>16.07</v>
      </c>
      <c r="R69">
        <v>6.06</v>
      </c>
      <c r="S69">
        <v>30.3</v>
      </c>
      <c r="T69">
        <v>19.28</v>
      </c>
      <c r="U69" s="156">
        <f t="shared" si="8"/>
        <v>100</v>
      </c>
      <c r="V69" s="154">
        <f t="shared" si="9"/>
        <v>0</v>
      </c>
    </row>
    <row r="70" spans="1:22">
      <c r="A70" t="s">
        <v>112</v>
      </c>
      <c r="B70">
        <f>PPCL!B70</f>
        <v>100</v>
      </c>
      <c r="C70">
        <f>PPCL!C70</f>
        <v>0</v>
      </c>
      <c r="D70">
        <f>PPCL!M70</f>
        <v>100</v>
      </c>
      <c r="E70">
        <f>PPCL!N70</f>
        <v>0</v>
      </c>
      <c r="F70">
        <f t="shared" si="10"/>
        <v>100</v>
      </c>
      <c r="G70">
        <f t="shared" si="11"/>
        <v>100</v>
      </c>
      <c r="H70" s="154"/>
      <c r="I70">
        <f>BRPL_EOD!AG70+BRPL_EOD!AH70</f>
        <v>28.29</v>
      </c>
      <c r="J70">
        <f>BYPL_EOD!AG70+BYPL_EOD!AH70</f>
        <v>16.07</v>
      </c>
      <c r="K70">
        <f>MES_EOD!AG70+MES_EOD!AH70</f>
        <v>6.06</v>
      </c>
      <c r="L70">
        <f>NDMC_EOD!AG70+NDMC_EOD!AH70</f>
        <v>30.3</v>
      </c>
      <c r="M70">
        <f>TPDDL_EOD!AG70+TPDDL_EOD!AH70</f>
        <v>19.28</v>
      </c>
      <c r="N70">
        <f t="shared" si="6"/>
        <v>100</v>
      </c>
      <c r="O70" s="154">
        <f t="shared" si="7"/>
        <v>0</v>
      </c>
      <c r="P70">
        <v>28.29</v>
      </c>
      <c r="Q70">
        <v>16.07</v>
      </c>
      <c r="R70">
        <v>6.06</v>
      </c>
      <c r="S70">
        <v>30.3</v>
      </c>
      <c r="T70">
        <v>19.28</v>
      </c>
      <c r="U70" s="156">
        <f t="shared" si="8"/>
        <v>100</v>
      </c>
      <c r="V70" s="154">
        <f t="shared" si="9"/>
        <v>0</v>
      </c>
    </row>
    <row r="71" spans="1:22">
      <c r="A71" t="s">
        <v>113</v>
      </c>
      <c r="B71">
        <f>PPCL!B71</f>
        <v>100</v>
      </c>
      <c r="C71">
        <f>PPCL!C71</f>
        <v>0</v>
      </c>
      <c r="D71">
        <f>PPCL!M71</f>
        <v>100</v>
      </c>
      <c r="E71">
        <f>PPCL!N71</f>
        <v>0</v>
      </c>
      <c r="F71">
        <f t="shared" si="10"/>
        <v>100</v>
      </c>
      <c r="G71">
        <f t="shared" si="11"/>
        <v>100</v>
      </c>
      <c r="H71" s="154"/>
      <c r="I71">
        <f>BRPL_EOD!AG71+BRPL_EOD!AH71</f>
        <v>28.29</v>
      </c>
      <c r="J71">
        <f>BYPL_EOD!AG71+BYPL_EOD!AH71</f>
        <v>16.07</v>
      </c>
      <c r="K71">
        <f>MES_EOD!AG71+MES_EOD!AH71</f>
        <v>6.06</v>
      </c>
      <c r="L71">
        <f>NDMC_EOD!AG71+NDMC_EOD!AH71</f>
        <v>30.3</v>
      </c>
      <c r="M71">
        <f>TPDDL_EOD!AG71+TPDDL_EOD!AH71</f>
        <v>19.28</v>
      </c>
      <c r="N71">
        <f t="shared" si="6"/>
        <v>100</v>
      </c>
      <c r="O71" s="154">
        <f t="shared" si="7"/>
        <v>0</v>
      </c>
      <c r="P71">
        <v>28.29</v>
      </c>
      <c r="Q71">
        <v>16.07</v>
      </c>
      <c r="R71">
        <v>6.06</v>
      </c>
      <c r="S71">
        <v>30.3</v>
      </c>
      <c r="T71">
        <v>19.28</v>
      </c>
      <c r="U71" s="156">
        <f t="shared" si="8"/>
        <v>100</v>
      </c>
      <c r="V71" s="154">
        <f t="shared" si="9"/>
        <v>0</v>
      </c>
    </row>
    <row r="72" spans="1:22">
      <c r="A72" t="s">
        <v>114</v>
      </c>
      <c r="B72">
        <f>PPCL!B72</f>
        <v>100</v>
      </c>
      <c r="C72">
        <f>PPCL!C72</f>
        <v>0</v>
      </c>
      <c r="D72">
        <f>PPCL!M72</f>
        <v>100</v>
      </c>
      <c r="E72">
        <f>PPCL!N72</f>
        <v>0</v>
      </c>
      <c r="F72">
        <f t="shared" si="10"/>
        <v>100</v>
      </c>
      <c r="G72">
        <f t="shared" si="11"/>
        <v>100</v>
      </c>
      <c r="H72" s="154"/>
      <c r="I72">
        <f>BRPL_EOD!AG72+BRPL_EOD!AH72</f>
        <v>28.29</v>
      </c>
      <c r="J72">
        <f>BYPL_EOD!AG72+BYPL_EOD!AH72</f>
        <v>16.07</v>
      </c>
      <c r="K72">
        <f>MES_EOD!AG72+MES_EOD!AH72</f>
        <v>6.06</v>
      </c>
      <c r="L72">
        <f>NDMC_EOD!AG72+NDMC_EOD!AH72</f>
        <v>30.3</v>
      </c>
      <c r="M72">
        <f>TPDDL_EOD!AG72+TPDDL_EOD!AH72</f>
        <v>19.28</v>
      </c>
      <c r="N72">
        <f t="shared" si="6"/>
        <v>100</v>
      </c>
      <c r="O72" s="154">
        <f t="shared" si="7"/>
        <v>0</v>
      </c>
      <c r="P72">
        <v>28.29</v>
      </c>
      <c r="Q72">
        <v>16.07</v>
      </c>
      <c r="R72">
        <v>6.06</v>
      </c>
      <c r="S72">
        <v>30.3</v>
      </c>
      <c r="T72">
        <v>19.28</v>
      </c>
      <c r="U72" s="156">
        <f t="shared" si="8"/>
        <v>100</v>
      </c>
      <c r="V72" s="154">
        <f t="shared" si="9"/>
        <v>0</v>
      </c>
    </row>
    <row r="73" spans="1:22">
      <c r="A73" t="s">
        <v>115</v>
      </c>
      <c r="B73">
        <f>PPCL!B73</f>
        <v>100</v>
      </c>
      <c r="C73">
        <f>PPCL!C73</f>
        <v>0</v>
      </c>
      <c r="D73">
        <f>PPCL!M73</f>
        <v>100</v>
      </c>
      <c r="E73">
        <f>PPCL!N73</f>
        <v>0</v>
      </c>
      <c r="F73">
        <f t="shared" si="10"/>
        <v>100</v>
      </c>
      <c r="G73">
        <f t="shared" si="11"/>
        <v>100</v>
      </c>
      <c r="H73" s="154"/>
      <c r="I73">
        <f>BRPL_EOD!AG73+BRPL_EOD!AH73</f>
        <v>28.29</v>
      </c>
      <c r="J73">
        <f>BYPL_EOD!AG73+BYPL_EOD!AH73</f>
        <v>16.07</v>
      </c>
      <c r="K73">
        <f>MES_EOD!AG73+MES_EOD!AH73</f>
        <v>6.06</v>
      </c>
      <c r="L73">
        <f>NDMC_EOD!AG73+NDMC_EOD!AH73</f>
        <v>30.3</v>
      </c>
      <c r="M73">
        <f>TPDDL_EOD!AG73+TPDDL_EOD!AH73</f>
        <v>19.28</v>
      </c>
      <c r="N73">
        <f t="shared" si="6"/>
        <v>100</v>
      </c>
      <c r="O73" s="154">
        <f t="shared" si="7"/>
        <v>0</v>
      </c>
      <c r="P73">
        <v>28.29</v>
      </c>
      <c r="Q73">
        <v>16.07</v>
      </c>
      <c r="R73">
        <v>6.06</v>
      </c>
      <c r="S73">
        <v>30.3</v>
      </c>
      <c r="T73">
        <v>19.28</v>
      </c>
      <c r="U73" s="156">
        <f t="shared" si="8"/>
        <v>100</v>
      </c>
      <c r="V73" s="154">
        <f t="shared" si="9"/>
        <v>0</v>
      </c>
    </row>
    <row r="74" spans="1:22">
      <c r="A74" t="s">
        <v>116</v>
      </c>
      <c r="B74">
        <f>PPCL!B74</f>
        <v>100</v>
      </c>
      <c r="C74">
        <f>PPCL!C74</f>
        <v>0</v>
      </c>
      <c r="D74">
        <f>PPCL!M74</f>
        <v>100</v>
      </c>
      <c r="E74">
        <f>PPCL!N74</f>
        <v>0</v>
      </c>
      <c r="F74">
        <f t="shared" si="10"/>
        <v>100</v>
      </c>
      <c r="G74">
        <f t="shared" si="11"/>
        <v>100</v>
      </c>
      <c r="H74" s="154"/>
      <c r="I74">
        <f>BRPL_EOD!AG74+BRPL_EOD!AH74</f>
        <v>28.29</v>
      </c>
      <c r="J74">
        <f>BYPL_EOD!AG74+BYPL_EOD!AH74</f>
        <v>16.07</v>
      </c>
      <c r="K74">
        <f>MES_EOD!AG74+MES_EOD!AH74</f>
        <v>6.06</v>
      </c>
      <c r="L74">
        <f>NDMC_EOD!AG74+NDMC_EOD!AH74</f>
        <v>30.3</v>
      </c>
      <c r="M74">
        <f>TPDDL_EOD!AG74+TPDDL_EOD!AH74</f>
        <v>19.28</v>
      </c>
      <c r="N74">
        <f t="shared" si="6"/>
        <v>100</v>
      </c>
      <c r="O74" s="154">
        <f t="shared" si="7"/>
        <v>0</v>
      </c>
      <c r="P74">
        <v>28.29</v>
      </c>
      <c r="Q74">
        <v>16.07</v>
      </c>
      <c r="R74">
        <v>6.06</v>
      </c>
      <c r="S74">
        <v>30.3</v>
      </c>
      <c r="T74">
        <v>19.28</v>
      </c>
      <c r="U74" s="156">
        <f t="shared" si="8"/>
        <v>100</v>
      </c>
      <c r="V74" s="154">
        <f t="shared" si="9"/>
        <v>0</v>
      </c>
    </row>
    <row r="75" spans="1:22">
      <c r="A75" t="s">
        <v>117</v>
      </c>
      <c r="B75">
        <f>PPCL!B75</f>
        <v>100</v>
      </c>
      <c r="C75">
        <f>PPCL!C75</f>
        <v>0</v>
      </c>
      <c r="D75">
        <f>PPCL!M75</f>
        <v>100</v>
      </c>
      <c r="E75">
        <f>PPCL!N75</f>
        <v>0</v>
      </c>
      <c r="F75">
        <f t="shared" si="10"/>
        <v>100</v>
      </c>
      <c r="G75">
        <f t="shared" si="11"/>
        <v>100</v>
      </c>
      <c r="H75" s="154"/>
      <c r="I75">
        <f>BRPL_EOD!AG75+BRPL_EOD!AH75</f>
        <v>28.29</v>
      </c>
      <c r="J75">
        <f>BYPL_EOD!AG75+BYPL_EOD!AH75</f>
        <v>16.07</v>
      </c>
      <c r="K75">
        <f>MES_EOD!AG75+MES_EOD!AH75</f>
        <v>6.06</v>
      </c>
      <c r="L75">
        <f>NDMC_EOD!AG75+NDMC_EOD!AH75</f>
        <v>30.3</v>
      </c>
      <c r="M75">
        <f>TPDDL_EOD!AG75+TPDDL_EOD!AH75</f>
        <v>19.28</v>
      </c>
      <c r="N75">
        <f t="shared" si="6"/>
        <v>100</v>
      </c>
      <c r="O75" s="154">
        <f t="shared" si="7"/>
        <v>0</v>
      </c>
      <c r="P75">
        <v>28.29</v>
      </c>
      <c r="Q75">
        <v>16.07</v>
      </c>
      <c r="R75">
        <v>6.06</v>
      </c>
      <c r="S75">
        <v>30.3</v>
      </c>
      <c r="T75">
        <v>19.28</v>
      </c>
      <c r="U75" s="156">
        <f t="shared" si="8"/>
        <v>100</v>
      </c>
      <c r="V75" s="154">
        <f t="shared" si="9"/>
        <v>0</v>
      </c>
    </row>
    <row r="76" spans="1:22">
      <c r="A76" t="s">
        <v>118</v>
      </c>
      <c r="B76">
        <f>PPCL!B76</f>
        <v>100</v>
      </c>
      <c r="C76">
        <f>PPCL!C76</f>
        <v>0</v>
      </c>
      <c r="D76">
        <f>PPCL!M76</f>
        <v>100</v>
      </c>
      <c r="E76">
        <f>PPCL!N76</f>
        <v>0</v>
      </c>
      <c r="F76">
        <f t="shared" si="10"/>
        <v>100</v>
      </c>
      <c r="G76">
        <f t="shared" si="11"/>
        <v>100</v>
      </c>
      <c r="H76" s="154"/>
      <c r="I76">
        <f>BRPL_EOD!AG76+BRPL_EOD!AH76</f>
        <v>28.29</v>
      </c>
      <c r="J76">
        <f>BYPL_EOD!AG76+BYPL_EOD!AH76</f>
        <v>16.07</v>
      </c>
      <c r="K76">
        <f>MES_EOD!AG76+MES_EOD!AH76</f>
        <v>6.06</v>
      </c>
      <c r="L76">
        <f>NDMC_EOD!AG76+NDMC_EOD!AH76</f>
        <v>30.3</v>
      </c>
      <c r="M76">
        <f>TPDDL_EOD!AG76+TPDDL_EOD!AH76</f>
        <v>19.28</v>
      </c>
      <c r="N76">
        <f t="shared" si="6"/>
        <v>100</v>
      </c>
      <c r="O76" s="154">
        <f t="shared" si="7"/>
        <v>0</v>
      </c>
      <c r="P76">
        <v>28.29</v>
      </c>
      <c r="Q76">
        <v>16.07</v>
      </c>
      <c r="R76">
        <v>6.06</v>
      </c>
      <c r="S76">
        <v>30.3</v>
      </c>
      <c r="T76">
        <v>19.28</v>
      </c>
      <c r="U76" s="156">
        <f t="shared" si="8"/>
        <v>100</v>
      </c>
      <c r="V76" s="154">
        <f t="shared" si="9"/>
        <v>0</v>
      </c>
    </row>
    <row r="77" spans="1:22">
      <c r="A77" t="s">
        <v>119</v>
      </c>
      <c r="B77">
        <f>PPCL!B77</f>
        <v>100</v>
      </c>
      <c r="C77">
        <f>PPCL!C77</f>
        <v>0</v>
      </c>
      <c r="D77">
        <f>PPCL!M77</f>
        <v>100</v>
      </c>
      <c r="E77">
        <f>PPCL!N77</f>
        <v>0</v>
      </c>
      <c r="F77">
        <f t="shared" si="10"/>
        <v>100</v>
      </c>
      <c r="G77">
        <f t="shared" si="11"/>
        <v>100</v>
      </c>
      <c r="H77" s="154"/>
      <c r="I77">
        <f>BRPL_EOD!AG77+BRPL_EOD!AH77</f>
        <v>28.29</v>
      </c>
      <c r="J77">
        <f>BYPL_EOD!AG77+BYPL_EOD!AH77</f>
        <v>16.07</v>
      </c>
      <c r="K77">
        <f>MES_EOD!AG77+MES_EOD!AH77</f>
        <v>6.06</v>
      </c>
      <c r="L77">
        <f>NDMC_EOD!AG77+NDMC_EOD!AH77</f>
        <v>30.3</v>
      </c>
      <c r="M77">
        <f>TPDDL_EOD!AG77+TPDDL_EOD!AH77</f>
        <v>19.28</v>
      </c>
      <c r="N77">
        <f t="shared" si="6"/>
        <v>100</v>
      </c>
      <c r="O77" s="154">
        <f t="shared" si="7"/>
        <v>0</v>
      </c>
      <c r="P77">
        <v>28.29</v>
      </c>
      <c r="Q77">
        <v>16.07</v>
      </c>
      <c r="R77">
        <v>6.06</v>
      </c>
      <c r="S77">
        <v>30.3</v>
      </c>
      <c r="T77">
        <v>19.28</v>
      </c>
      <c r="U77" s="156">
        <f t="shared" si="8"/>
        <v>100</v>
      </c>
      <c r="V77" s="154">
        <f t="shared" si="9"/>
        <v>0</v>
      </c>
    </row>
    <row r="78" spans="1:22">
      <c r="A78" t="s">
        <v>120</v>
      </c>
      <c r="B78">
        <f>PPCL!B78</f>
        <v>100</v>
      </c>
      <c r="C78">
        <f>PPCL!C78</f>
        <v>0</v>
      </c>
      <c r="D78">
        <f>PPCL!M78</f>
        <v>100</v>
      </c>
      <c r="E78">
        <f>PPCL!N78</f>
        <v>0</v>
      </c>
      <c r="F78">
        <f t="shared" si="10"/>
        <v>100</v>
      </c>
      <c r="G78">
        <f t="shared" si="11"/>
        <v>100</v>
      </c>
      <c r="H78" s="154"/>
      <c r="I78">
        <f>BRPL_EOD!AG78+BRPL_EOD!AH78</f>
        <v>28.29</v>
      </c>
      <c r="J78">
        <f>BYPL_EOD!AG78+BYPL_EOD!AH78</f>
        <v>16.07</v>
      </c>
      <c r="K78">
        <f>MES_EOD!AG78+MES_EOD!AH78</f>
        <v>6.06</v>
      </c>
      <c r="L78">
        <f>NDMC_EOD!AG78+NDMC_EOD!AH78</f>
        <v>30.3</v>
      </c>
      <c r="M78">
        <f>TPDDL_EOD!AG78+TPDDL_EOD!AH78</f>
        <v>19.28</v>
      </c>
      <c r="N78">
        <f t="shared" si="6"/>
        <v>100</v>
      </c>
      <c r="O78" s="154">
        <f t="shared" si="7"/>
        <v>0</v>
      </c>
      <c r="P78">
        <v>28.29</v>
      </c>
      <c r="Q78">
        <v>16.07</v>
      </c>
      <c r="R78">
        <v>6.06</v>
      </c>
      <c r="S78">
        <v>30.3</v>
      </c>
      <c r="T78">
        <v>19.28</v>
      </c>
      <c r="U78" s="156">
        <f t="shared" si="8"/>
        <v>100</v>
      </c>
      <c r="V78" s="154">
        <f t="shared" si="9"/>
        <v>0</v>
      </c>
    </row>
    <row r="79" spans="1:22">
      <c r="A79" t="s">
        <v>121</v>
      </c>
      <c r="B79">
        <f>PPCL!B79</f>
        <v>100</v>
      </c>
      <c r="C79">
        <f>PPCL!C79</f>
        <v>0</v>
      </c>
      <c r="D79">
        <f>PPCL!M79</f>
        <v>100</v>
      </c>
      <c r="E79">
        <f>PPCL!N79</f>
        <v>0</v>
      </c>
      <c r="F79">
        <f t="shared" si="10"/>
        <v>100</v>
      </c>
      <c r="G79">
        <f t="shared" si="11"/>
        <v>100</v>
      </c>
      <c r="H79" s="154"/>
      <c r="I79">
        <f>BRPL_EOD!AG79+BRPL_EOD!AH79</f>
        <v>28.29</v>
      </c>
      <c r="J79">
        <f>BYPL_EOD!AG79+BYPL_EOD!AH79</f>
        <v>16.07</v>
      </c>
      <c r="K79">
        <f>MES_EOD!AG79+MES_EOD!AH79</f>
        <v>6.06</v>
      </c>
      <c r="L79">
        <f>NDMC_EOD!AG79+NDMC_EOD!AH79</f>
        <v>30.3</v>
      </c>
      <c r="M79">
        <f>TPDDL_EOD!AG79+TPDDL_EOD!AH79</f>
        <v>19.28</v>
      </c>
      <c r="N79">
        <f t="shared" si="6"/>
        <v>100</v>
      </c>
      <c r="O79" s="154">
        <f t="shared" si="7"/>
        <v>0</v>
      </c>
      <c r="P79">
        <v>28.29</v>
      </c>
      <c r="Q79">
        <v>16.07</v>
      </c>
      <c r="R79">
        <v>6.06</v>
      </c>
      <c r="S79">
        <v>30.3</v>
      </c>
      <c r="T79">
        <v>19.28</v>
      </c>
      <c r="U79" s="156">
        <f t="shared" si="8"/>
        <v>100</v>
      </c>
      <c r="V79" s="154">
        <f t="shared" si="9"/>
        <v>0</v>
      </c>
    </row>
    <row r="80" spans="1:22">
      <c r="A80" t="s">
        <v>122</v>
      </c>
      <c r="B80">
        <f>PPCL!B80</f>
        <v>100</v>
      </c>
      <c r="C80">
        <f>PPCL!C80</f>
        <v>0</v>
      </c>
      <c r="D80">
        <f>PPCL!M80</f>
        <v>100</v>
      </c>
      <c r="E80">
        <f>PPCL!N80</f>
        <v>0</v>
      </c>
      <c r="F80">
        <f t="shared" si="10"/>
        <v>100</v>
      </c>
      <c r="G80">
        <f t="shared" si="11"/>
        <v>100</v>
      </c>
      <c r="H80" s="154"/>
      <c r="I80">
        <f>BRPL_EOD!AG80+BRPL_EOD!AH80</f>
        <v>28.29</v>
      </c>
      <c r="J80">
        <f>BYPL_EOD!AG80+BYPL_EOD!AH80</f>
        <v>16.07</v>
      </c>
      <c r="K80">
        <f>MES_EOD!AG80+MES_EOD!AH80</f>
        <v>6.06</v>
      </c>
      <c r="L80">
        <f>NDMC_EOD!AG80+NDMC_EOD!AH80</f>
        <v>30.3</v>
      </c>
      <c r="M80">
        <f>TPDDL_EOD!AG80+TPDDL_EOD!AH80</f>
        <v>19.28</v>
      </c>
      <c r="N80">
        <f t="shared" si="6"/>
        <v>100</v>
      </c>
      <c r="O80" s="154">
        <f t="shared" si="7"/>
        <v>0</v>
      </c>
      <c r="P80">
        <v>28.29</v>
      </c>
      <c r="Q80">
        <v>16.07</v>
      </c>
      <c r="R80">
        <v>6.06</v>
      </c>
      <c r="S80">
        <v>30.3</v>
      </c>
      <c r="T80">
        <v>19.28</v>
      </c>
      <c r="U80" s="156">
        <f t="shared" si="8"/>
        <v>100</v>
      </c>
      <c r="V80" s="154">
        <f t="shared" si="9"/>
        <v>0</v>
      </c>
    </row>
    <row r="81" spans="1:22">
      <c r="A81" t="s">
        <v>123</v>
      </c>
      <c r="B81">
        <f>PPCL!B81</f>
        <v>100</v>
      </c>
      <c r="C81">
        <f>PPCL!C81</f>
        <v>0</v>
      </c>
      <c r="D81">
        <f>PPCL!M81</f>
        <v>100</v>
      </c>
      <c r="E81">
        <f>PPCL!N81</f>
        <v>0</v>
      </c>
      <c r="F81">
        <f t="shared" si="10"/>
        <v>100</v>
      </c>
      <c r="G81">
        <f t="shared" si="11"/>
        <v>100</v>
      </c>
      <c r="H81" s="154"/>
      <c r="I81">
        <f>BRPL_EOD!AG81+BRPL_EOD!AH81</f>
        <v>28.29</v>
      </c>
      <c r="J81">
        <f>BYPL_EOD!AG81+BYPL_EOD!AH81</f>
        <v>16.07</v>
      </c>
      <c r="K81">
        <f>MES_EOD!AG81+MES_EOD!AH81</f>
        <v>6.06</v>
      </c>
      <c r="L81">
        <f>NDMC_EOD!AG81+NDMC_EOD!AH81</f>
        <v>30.3</v>
      </c>
      <c r="M81">
        <f>TPDDL_EOD!AG81+TPDDL_EOD!AH81</f>
        <v>19.28</v>
      </c>
      <c r="N81">
        <f t="shared" si="6"/>
        <v>100</v>
      </c>
      <c r="O81" s="154">
        <f t="shared" si="7"/>
        <v>0</v>
      </c>
      <c r="P81">
        <v>28.29</v>
      </c>
      <c r="Q81">
        <v>16.07</v>
      </c>
      <c r="R81">
        <v>6.06</v>
      </c>
      <c r="S81">
        <v>30.3</v>
      </c>
      <c r="T81">
        <v>19.28</v>
      </c>
      <c r="U81" s="156">
        <f t="shared" si="8"/>
        <v>100</v>
      </c>
      <c r="V81" s="154">
        <f t="shared" si="9"/>
        <v>0</v>
      </c>
    </row>
    <row r="82" spans="1:22">
      <c r="A82" t="s">
        <v>124</v>
      </c>
      <c r="B82">
        <f>PPCL!B82</f>
        <v>100</v>
      </c>
      <c r="C82">
        <f>PPCL!C82</f>
        <v>0</v>
      </c>
      <c r="D82">
        <f>PPCL!M82</f>
        <v>100</v>
      </c>
      <c r="E82">
        <f>PPCL!N82</f>
        <v>0</v>
      </c>
      <c r="F82">
        <f t="shared" si="10"/>
        <v>100</v>
      </c>
      <c r="G82">
        <f t="shared" si="11"/>
        <v>100</v>
      </c>
      <c r="H82" s="154"/>
      <c r="I82">
        <f>BRPL_EOD!AG82+BRPL_EOD!AH82</f>
        <v>28.29</v>
      </c>
      <c r="J82">
        <f>BYPL_EOD!AG82+BYPL_EOD!AH82</f>
        <v>16.07</v>
      </c>
      <c r="K82">
        <f>MES_EOD!AG82+MES_EOD!AH82</f>
        <v>6.06</v>
      </c>
      <c r="L82">
        <f>NDMC_EOD!AG82+NDMC_EOD!AH82</f>
        <v>30.3</v>
      </c>
      <c r="M82">
        <f>TPDDL_EOD!AG82+TPDDL_EOD!AH82</f>
        <v>19.28</v>
      </c>
      <c r="N82">
        <f t="shared" si="6"/>
        <v>100</v>
      </c>
      <c r="O82" s="154">
        <f t="shared" si="7"/>
        <v>0</v>
      </c>
      <c r="P82">
        <v>28.29</v>
      </c>
      <c r="Q82">
        <v>16.07</v>
      </c>
      <c r="R82">
        <v>6.06</v>
      </c>
      <c r="S82">
        <v>30.3</v>
      </c>
      <c r="T82">
        <v>19.28</v>
      </c>
      <c r="U82" s="156">
        <f t="shared" si="8"/>
        <v>100</v>
      </c>
      <c r="V82" s="154">
        <f t="shared" si="9"/>
        <v>0</v>
      </c>
    </row>
    <row r="83" spans="1:22">
      <c r="A83" t="s">
        <v>125</v>
      </c>
      <c r="B83">
        <f>PPCL!B83</f>
        <v>100</v>
      </c>
      <c r="C83">
        <f>PPCL!C83</f>
        <v>0</v>
      </c>
      <c r="D83">
        <f>PPCL!M83</f>
        <v>100</v>
      </c>
      <c r="E83">
        <f>PPCL!N83</f>
        <v>0</v>
      </c>
      <c r="F83">
        <f t="shared" si="10"/>
        <v>100</v>
      </c>
      <c r="G83">
        <f t="shared" si="11"/>
        <v>100</v>
      </c>
      <c r="H83" s="154"/>
      <c r="I83">
        <f>BRPL_EOD!AG83+BRPL_EOD!AH83</f>
        <v>28.29</v>
      </c>
      <c r="J83">
        <f>BYPL_EOD!AG83+BYPL_EOD!AH83</f>
        <v>16.07</v>
      </c>
      <c r="K83">
        <f>MES_EOD!AG83+MES_EOD!AH83</f>
        <v>6.06</v>
      </c>
      <c r="L83">
        <f>NDMC_EOD!AG83+NDMC_EOD!AH83</f>
        <v>30.3</v>
      </c>
      <c r="M83">
        <f>TPDDL_EOD!AG83+TPDDL_EOD!AH83</f>
        <v>19.28</v>
      </c>
      <c r="N83">
        <f t="shared" si="6"/>
        <v>100</v>
      </c>
      <c r="O83" s="154">
        <f t="shared" si="7"/>
        <v>0</v>
      </c>
      <c r="P83">
        <v>28.29</v>
      </c>
      <c r="Q83">
        <v>16.07</v>
      </c>
      <c r="R83">
        <v>6.06</v>
      </c>
      <c r="S83">
        <v>30.3</v>
      </c>
      <c r="T83">
        <v>19.28</v>
      </c>
      <c r="U83" s="156">
        <f t="shared" si="8"/>
        <v>100</v>
      </c>
      <c r="V83" s="154">
        <f t="shared" si="9"/>
        <v>0</v>
      </c>
    </row>
    <row r="84" spans="1:22">
      <c r="A84" t="s">
        <v>126</v>
      </c>
      <c r="B84">
        <f>PPCL!B84</f>
        <v>100</v>
      </c>
      <c r="C84">
        <f>PPCL!C84</f>
        <v>0</v>
      </c>
      <c r="D84">
        <f>PPCL!M84</f>
        <v>100</v>
      </c>
      <c r="E84">
        <f>PPCL!N84</f>
        <v>0</v>
      </c>
      <c r="F84">
        <f t="shared" si="10"/>
        <v>100</v>
      </c>
      <c r="G84">
        <f t="shared" si="11"/>
        <v>100</v>
      </c>
      <c r="H84" s="154"/>
      <c r="I84">
        <f>BRPL_EOD!AG84+BRPL_EOD!AH84</f>
        <v>28.29</v>
      </c>
      <c r="J84">
        <f>BYPL_EOD!AG84+BYPL_EOD!AH84</f>
        <v>16.07</v>
      </c>
      <c r="K84">
        <f>MES_EOD!AG84+MES_EOD!AH84</f>
        <v>6.06</v>
      </c>
      <c r="L84">
        <f>NDMC_EOD!AG84+NDMC_EOD!AH84</f>
        <v>30.3</v>
      </c>
      <c r="M84">
        <f>TPDDL_EOD!AG84+TPDDL_EOD!AH84</f>
        <v>19.28</v>
      </c>
      <c r="N84">
        <f t="shared" si="6"/>
        <v>100</v>
      </c>
      <c r="O84" s="154">
        <f t="shared" si="7"/>
        <v>0</v>
      </c>
      <c r="P84">
        <v>28.29</v>
      </c>
      <c r="Q84">
        <v>16.07</v>
      </c>
      <c r="R84">
        <v>6.06</v>
      </c>
      <c r="S84">
        <v>30.3</v>
      </c>
      <c r="T84">
        <v>19.28</v>
      </c>
      <c r="U84" s="156">
        <f t="shared" si="8"/>
        <v>100</v>
      </c>
      <c r="V84" s="154">
        <f t="shared" si="9"/>
        <v>0</v>
      </c>
    </row>
    <row r="85" spans="1:22">
      <c r="A85" t="s">
        <v>127</v>
      </c>
      <c r="B85">
        <f>PPCL!B85</f>
        <v>100</v>
      </c>
      <c r="C85">
        <f>PPCL!C85</f>
        <v>0</v>
      </c>
      <c r="D85">
        <f>PPCL!M85</f>
        <v>100</v>
      </c>
      <c r="E85">
        <f>PPCL!N85</f>
        <v>0</v>
      </c>
      <c r="F85">
        <f t="shared" si="10"/>
        <v>100</v>
      </c>
      <c r="G85">
        <f t="shared" si="11"/>
        <v>100</v>
      </c>
      <c r="H85" s="154"/>
      <c r="I85">
        <f>BRPL_EOD!AG85+BRPL_EOD!AH85</f>
        <v>28.29</v>
      </c>
      <c r="J85">
        <f>BYPL_EOD!AG85+BYPL_EOD!AH85</f>
        <v>16.07</v>
      </c>
      <c r="K85">
        <f>MES_EOD!AG85+MES_EOD!AH85</f>
        <v>6.06</v>
      </c>
      <c r="L85">
        <f>NDMC_EOD!AG85+NDMC_EOD!AH85</f>
        <v>30.3</v>
      </c>
      <c r="M85">
        <f>TPDDL_EOD!AG85+TPDDL_EOD!AH85</f>
        <v>19.28</v>
      </c>
      <c r="N85">
        <f t="shared" si="6"/>
        <v>100</v>
      </c>
      <c r="O85" s="154">
        <f t="shared" si="7"/>
        <v>0</v>
      </c>
      <c r="P85">
        <v>28.29</v>
      </c>
      <c r="Q85">
        <v>16.07</v>
      </c>
      <c r="R85">
        <v>6.06</v>
      </c>
      <c r="S85">
        <v>30.3</v>
      </c>
      <c r="T85">
        <v>19.28</v>
      </c>
      <c r="U85" s="156">
        <f t="shared" si="8"/>
        <v>100</v>
      </c>
      <c r="V85" s="154">
        <f t="shared" si="9"/>
        <v>0</v>
      </c>
    </row>
    <row r="86" spans="1:22">
      <c r="A86" t="s">
        <v>128</v>
      </c>
      <c r="B86">
        <f>PPCL!B86</f>
        <v>100</v>
      </c>
      <c r="C86">
        <f>PPCL!C86</f>
        <v>0</v>
      </c>
      <c r="D86">
        <f>PPCL!M86</f>
        <v>100</v>
      </c>
      <c r="E86">
        <f>PPCL!N86</f>
        <v>0</v>
      </c>
      <c r="F86">
        <f t="shared" si="10"/>
        <v>100</v>
      </c>
      <c r="G86">
        <f t="shared" si="11"/>
        <v>100</v>
      </c>
      <c r="H86" s="154"/>
      <c r="I86">
        <f>BRPL_EOD!AG86+BRPL_EOD!AH86</f>
        <v>28.29</v>
      </c>
      <c r="J86">
        <f>BYPL_EOD!AG86+BYPL_EOD!AH86</f>
        <v>16.07</v>
      </c>
      <c r="K86">
        <f>MES_EOD!AG86+MES_EOD!AH86</f>
        <v>6.06</v>
      </c>
      <c r="L86">
        <f>NDMC_EOD!AG86+NDMC_EOD!AH86</f>
        <v>30.3</v>
      </c>
      <c r="M86">
        <f>TPDDL_EOD!AG86+TPDDL_EOD!AH86</f>
        <v>19.28</v>
      </c>
      <c r="N86">
        <f t="shared" si="6"/>
        <v>100</v>
      </c>
      <c r="O86" s="154">
        <f t="shared" si="7"/>
        <v>0</v>
      </c>
      <c r="P86">
        <v>28.29</v>
      </c>
      <c r="Q86">
        <v>16.07</v>
      </c>
      <c r="R86">
        <v>6.06</v>
      </c>
      <c r="S86">
        <v>30.3</v>
      </c>
      <c r="T86">
        <v>19.28</v>
      </c>
      <c r="U86" s="156">
        <f t="shared" si="8"/>
        <v>100</v>
      </c>
      <c r="V86" s="154">
        <f t="shared" si="9"/>
        <v>0</v>
      </c>
    </row>
    <row r="87" spans="1:22">
      <c r="A87" t="s">
        <v>129</v>
      </c>
      <c r="B87">
        <f>PPCL!B87</f>
        <v>100</v>
      </c>
      <c r="C87">
        <f>PPCL!C87</f>
        <v>0</v>
      </c>
      <c r="D87">
        <f>PPCL!M87</f>
        <v>100</v>
      </c>
      <c r="E87">
        <f>PPCL!N87</f>
        <v>0</v>
      </c>
      <c r="F87">
        <f t="shared" si="10"/>
        <v>100</v>
      </c>
      <c r="G87">
        <f t="shared" si="11"/>
        <v>100</v>
      </c>
      <c r="H87" s="154"/>
      <c r="I87">
        <f>BRPL_EOD!AG87+BRPL_EOD!AH87</f>
        <v>28.29</v>
      </c>
      <c r="J87">
        <f>BYPL_EOD!AG87+BYPL_EOD!AH87</f>
        <v>16.07</v>
      </c>
      <c r="K87">
        <f>MES_EOD!AG87+MES_EOD!AH87</f>
        <v>6.06</v>
      </c>
      <c r="L87">
        <f>NDMC_EOD!AG87+NDMC_EOD!AH87</f>
        <v>30.3</v>
      </c>
      <c r="M87">
        <f>TPDDL_EOD!AG87+TPDDL_EOD!AH87</f>
        <v>19.28</v>
      </c>
      <c r="N87">
        <f t="shared" si="6"/>
        <v>100</v>
      </c>
      <c r="O87" s="154">
        <f t="shared" si="7"/>
        <v>0</v>
      </c>
      <c r="P87">
        <v>28.29</v>
      </c>
      <c r="Q87">
        <v>16.07</v>
      </c>
      <c r="R87">
        <v>6.06</v>
      </c>
      <c r="S87">
        <v>30.3</v>
      </c>
      <c r="T87">
        <v>19.28</v>
      </c>
      <c r="U87" s="156">
        <f t="shared" si="8"/>
        <v>100</v>
      </c>
      <c r="V87" s="154">
        <f t="shared" si="9"/>
        <v>0</v>
      </c>
    </row>
    <row r="88" spans="1:22">
      <c r="A88" t="s">
        <v>130</v>
      </c>
      <c r="B88">
        <f>PPCL!B88</f>
        <v>100</v>
      </c>
      <c r="C88">
        <f>PPCL!C88</f>
        <v>0</v>
      </c>
      <c r="D88">
        <f>PPCL!M88</f>
        <v>100</v>
      </c>
      <c r="E88">
        <f>PPCL!N88</f>
        <v>0</v>
      </c>
      <c r="F88">
        <f t="shared" si="10"/>
        <v>100</v>
      </c>
      <c r="G88">
        <f t="shared" si="11"/>
        <v>100</v>
      </c>
      <c r="H88" s="154"/>
      <c r="I88">
        <f>BRPL_EOD!AG88+BRPL_EOD!AH88</f>
        <v>28.29</v>
      </c>
      <c r="J88">
        <f>BYPL_EOD!AG88+BYPL_EOD!AH88</f>
        <v>16.07</v>
      </c>
      <c r="K88">
        <f>MES_EOD!AG88+MES_EOD!AH88</f>
        <v>6.06</v>
      </c>
      <c r="L88">
        <f>NDMC_EOD!AG88+NDMC_EOD!AH88</f>
        <v>30.3</v>
      </c>
      <c r="M88">
        <f>TPDDL_EOD!AG88+TPDDL_EOD!AH88</f>
        <v>19.28</v>
      </c>
      <c r="N88">
        <f t="shared" si="6"/>
        <v>100</v>
      </c>
      <c r="O88" s="154">
        <f t="shared" si="7"/>
        <v>0</v>
      </c>
      <c r="P88">
        <v>28.29</v>
      </c>
      <c r="Q88">
        <v>16.07</v>
      </c>
      <c r="R88">
        <v>6.06</v>
      </c>
      <c r="S88">
        <v>30.3</v>
      </c>
      <c r="T88">
        <v>19.28</v>
      </c>
      <c r="U88" s="156">
        <f t="shared" si="8"/>
        <v>100</v>
      </c>
      <c r="V88" s="154">
        <f t="shared" si="9"/>
        <v>0</v>
      </c>
    </row>
    <row r="89" spans="1:22">
      <c r="A89" t="s">
        <v>131</v>
      </c>
      <c r="B89">
        <f>PPCL!B89</f>
        <v>100</v>
      </c>
      <c r="C89">
        <f>PPCL!C89</f>
        <v>0</v>
      </c>
      <c r="D89">
        <f>PPCL!M89</f>
        <v>100</v>
      </c>
      <c r="E89">
        <f>PPCL!N89</f>
        <v>0</v>
      </c>
      <c r="F89">
        <f t="shared" si="10"/>
        <v>100</v>
      </c>
      <c r="G89">
        <f t="shared" si="11"/>
        <v>100</v>
      </c>
      <c r="H89" s="154"/>
      <c r="I89">
        <f>BRPL_EOD!AG89+BRPL_EOD!AH89</f>
        <v>28.29</v>
      </c>
      <c r="J89">
        <f>BYPL_EOD!AG89+BYPL_EOD!AH89</f>
        <v>16.07</v>
      </c>
      <c r="K89">
        <f>MES_EOD!AG89+MES_EOD!AH89</f>
        <v>6.06</v>
      </c>
      <c r="L89">
        <f>NDMC_EOD!AG89+NDMC_EOD!AH89</f>
        <v>30.3</v>
      </c>
      <c r="M89">
        <f>TPDDL_EOD!AG89+TPDDL_EOD!AH89</f>
        <v>19.28</v>
      </c>
      <c r="N89">
        <f t="shared" si="6"/>
        <v>100</v>
      </c>
      <c r="O89" s="154">
        <f t="shared" si="7"/>
        <v>0</v>
      </c>
      <c r="P89">
        <v>28.29</v>
      </c>
      <c r="Q89">
        <v>16.07</v>
      </c>
      <c r="R89">
        <v>6.06</v>
      </c>
      <c r="S89">
        <v>30.3</v>
      </c>
      <c r="T89">
        <v>19.28</v>
      </c>
      <c r="U89" s="156">
        <f t="shared" si="8"/>
        <v>100</v>
      </c>
      <c r="V89" s="154">
        <f t="shared" si="9"/>
        <v>0</v>
      </c>
    </row>
    <row r="90" spans="1:22">
      <c r="A90" t="s">
        <v>132</v>
      </c>
      <c r="B90">
        <f>PPCL!B90</f>
        <v>100</v>
      </c>
      <c r="C90">
        <f>PPCL!C90</f>
        <v>0</v>
      </c>
      <c r="D90">
        <f>PPCL!M90</f>
        <v>100</v>
      </c>
      <c r="E90">
        <f>PPCL!N90</f>
        <v>0</v>
      </c>
      <c r="F90">
        <f t="shared" si="10"/>
        <v>100</v>
      </c>
      <c r="G90">
        <f t="shared" si="11"/>
        <v>100</v>
      </c>
      <c r="H90" s="154"/>
      <c r="I90">
        <f>BRPL_EOD!AG90+BRPL_EOD!AH90</f>
        <v>28.29</v>
      </c>
      <c r="J90">
        <f>BYPL_EOD!AG90+BYPL_EOD!AH90</f>
        <v>16.07</v>
      </c>
      <c r="K90">
        <f>MES_EOD!AG90+MES_EOD!AH90</f>
        <v>6.06</v>
      </c>
      <c r="L90">
        <f>NDMC_EOD!AG90+NDMC_EOD!AH90</f>
        <v>30.3</v>
      </c>
      <c r="M90">
        <f>TPDDL_EOD!AG90+TPDDL_EOD!AH90</f>
        <v>19.28</v>
      </c>
      <c r="N90">
        <f t="shared" si="6"/>
        <v>100</v>
      </c>
      <c r="O90" s="154">
        <f t="shared" si="7"/>
        <v>0</v>
      </c>
      <c r="P90">
        <v>28.29</v>
      </c>
      <c r="Q90">
        <v>16.07</v>
      </c>
      <c r="R90">
        <v>6.06</v>
      </c>
      <c r="S90">
        <v>30.3</v>
      </c>
      <c r="T90">
        <v>19.28</v>
      </c>
      <c r="U90" s="156">
        <f t="shared" si="8"/>
        <v>100</v>
      </c>
      <c r="V90" s="154">
        <f t="shared" si="9"/>
        <v>0</v>
      </c>
    </row>
    <row r="91" spans="1:22">
      <c r="A91" t="s">
        <v>133</v>
      </c>
      <c r="B91">
        <f>PPCL!B91</f>
        <v>100</v>
      </c>
      <c r="C91">
        <f>PPCL!C91</f>
        <v>0</v>
      </c>
      <c r="D91">
        <f>PPCL!M91</f>
        <v>100</v>
      </c>
      <c r="E91">
        <f>PPCL!N91</f>
        <v>0</v>
      </c>
      <c r="F91">
        <f t="shared" si="10"/>
        <v>100</v>
      </c>
      <c r="G91">
        <f t="shared" si="11"/>
        <v>100</v>
      </c>
      <c r="H91" s="154"/>
      <c r="I91">
        <f>BRPL_EOD!AG91+BRPL_EOD!AH91</f>
        <v>28.29</v>
      </c>
      <c r="J91">
        <f>BYPL_EOD!AG91+BYPL_EOD!AH91</f>
        <v>16.07</v>
      </c>
      <c r="K91">
        <f>MES_EOD!AG91+MES_EOD!AH91</f>
        <v>6.06</v>
      </c>
      <c r="L91">
        <f>NDMC_EOD!AG91+NDMC_EOD!AH91</f>
        <v>30.3</v>
      </c>
      <c r="M91">
        <f>TPDDL_EOD!AG91+TPDDL_EOD!AH91</f>
        <v>19.28</v>
      </c>
      <c r="N91">
        <f t="shared" si="6"/>
        <v>100</v>
      </c>
      <c r="O91" s="154">
        <f t="shared" si="7"/>
        <v>0</v>
      </c>
      <c r="P91">
        <v>28.29</v>
      </c>
      <c r="Q91">
        <v>16.07</v>
      </c>
      <c r="R91">
        <v>6.06</v>
      </c>
      <c r="S91">
        <v>30.3</v>
      </c>
      <c r="T91">
        <v>19.28</v>
      </c>
      <c r="U91" s="156">
        <f t="shared" si="8"/>
        <v>100</v>
      </c>
      <c r="V91" s="154">
        <f t="shared" si="9"/>
        <v>0</v>
      </c>
    </row>
    <row r="92" spans="1:22">
      <c r="A92" t="s">
        <v>134</v>
      </c>
      <c r="B92">
        <f>PPCL!B92</f>
        <v>100</v>
      </c>
      <c r="C92">
        <f>PPCL!C92</f>
        <v>0</v>
      </c>
      <c r="D92">
        <f>PPCL!M92</f>
        <v>100</v>
      </c>
      <c r="E92">
        <f>PPCL!N92</f>
        <v>0</v>
      </c>
      <c r="F92">
        <f t="shared" si="10"/>
        <v>100</v>
      </c>
      <c r="G92">
        <f t="shared" si="11"/>
        <v>100</v>
      </c>
      <c r="H92" s="154"/>
      <c r="I92">
        <f>BRPL_EOD!AG92+BRPL_EOD!AH92</f>
        <v>28.29</v>
      </c>
      <c r="J92">
        <f>BYPL_EOD!AG92+BYPL_EOD!AH92</f>
        <v>16.07</v>
      </c>
      <c r="K92">
        <f>MES_EOD!AG92+MES_EOD!AH92</f>
        <v>6.06</v>
      </c>
      <c r="L92">
        <f>NDMC_EOD!AG92+NDMC_EOD!AH92</f>
        <v>30.3</v>
      </c>
      <c r="M92">
        <f>TPDDL_EOD!AG92+TPDDL_EOD!AH92</f>
        <v>19.28</v>
      </c>
      <c r="N92">
        <f t="shared" si="6"/>
        <v>100</v>
      </c>
      <c r="O92" s="154">
        <f t="shared" si="7"/>
        <v>0</v>
      </c>
      <c r="P92">
        <v>28.29</v>
      </c>
      <c r="Q92">
        <v>16.07</v>
      </c>
      <c r="R92">
        <v>6.06</v>
      </c>
      <c r="S92">
        <v>30.3</v>
      </c>
      <c r="T92">
        <v>19.28</v>
      </c>
      <c r="U92" s="156">
        <f t="shared" si="8"/>
        <v>100</v>
      </c>
      <c r="V92" s="154">
        <f t="shared" si="9"/>
        <v>0</v>
      </c>
    </row>
    <row r="93" spans="1:22">
      <c r="A93" t="s">
        <v>135</v>
      </c>
      <c r="B93">
        <f>PPCL!B93</f>
        <v>100</v>
      </c>
      <c r="C93">
        <f>PPCL!C93</f>
        <v>0</v>
      </c>
      <c r="D93">
        <f>PPCL!M93</f>
        <v>100</v>
      </c>
      <c r="E93">
        <f>PPCL!N93</f>
        <v>0</v>
      </c>
      <c r="F93">
        <f t="shared" si="10"/>
        <v>100</v>
      </c>
      <c r="G93">
        <f t="shared" si="11"/>
        <v>100</v>
      </c>
      <c r="H93" s="154"/>
      <c r="I93">
        <f>BRPL_EOD!AG93+BRPL_EOD!AH93</f>
        <v>28.29</v>
      </c>
      <c r="J93">
        <f>BYPL_EOD!AG93+BYPL_EOD!AH93</f>
        <v>16.07</v>
      </c>
      <c r="K93">
        <f>MES_EOD!AG93+MES_EOD!AH93</f>
        <v>6.06</v>
      </c>
      <c r="L93">
        <f>NDMC_EOD!AG93+NDMC_EOD!AH93</f>
        <v>30.3</v>
      </c>
      <c r="M93">
        <f>TPDDL_EOD!AG93+TPDDL_EOD!AH93</f>
        <v>19.28</v>
      </c>
      <c r="N93">
        <f t="shared" si="6"/>
        <v>100</v>
      </c>
      <c r="O93" s="154">
        <f t="shared" si="7"/>
        <v>0</v>
      </c>
      <c r="P93">
        <v>28.29</v>
      </c>
      <c r="Q93">
        <v>16.07</v>
      </c>
      <c r="R93">
        <v>6.06</v>
      </c>
      <c r="S93">
        <v>30.3</v>
      </c>
      <c r="T93">
        <v>19.28</v>
      </c>
      <c r="U93" s="156">
        <f t="shared" si="8"/>
        <v>100</v>
      </c>
      <c r="V93" s="154">
        <f t="shared" si="9"/>
        <v>0</v>
      </c>
    </row>
    <row r="94" spans="1:22">
      <c r="A94" t="s">
        <v>136</v>
      </c>
      <c r="B94">
        <f>PPCL!B94</f>
        <v>100</v>
      </c>
      <c r="C94">
        <f>PPCL!C94</f>
        <v>0</v>
      </c>
      <c r="D94">
        <f>PPCL!M94</f>
        <v>100</v>
      </c>
      <c r="E94">
        <f>PPCL!N94</f>
        <v>0</v>
      </c>
      <c r="F94">
        <f t="shared" si="10"/>
        <v>100</v>
      </c>
      <c r="G94">
        <f t="shared" si="11"/>
        <v>100</v>
      </c>
      <c r="H94" s="154"/>
      <c r="I94">
        <f>BRPL_EOD!AG94+BRPL_EOD!AH94</f>
        <v>28.29</v>
      </c>
      <c r="J94">
        <f>BYPL_EOD!AG94+BYPL_EOD!AH94</f>
        <v>16.07</v>
      </c>
      <c r="K94">
        <f>MES_EOD!AG94+MES_EOD!AH94</f>
        <v>6.06</v>
      </c>
      <c r="L94">
        <f>NDMC_EOD!AG94+NDMC_EOD!AH94</f>
        <v>30.3</v>
      </c>
      <c r="M94">
        <f>TPDDL_EOD!AG94+TPDDL_EOD!AH94</f>
        <v>19.28</v>
      </c>
      <c r="N94">
        <f t="shared" si="6"/>
        <v>100</v>
      </c>
      <c r="O94" s="154">
        <f t="shared" si="7"/>
        <v>0</v>
      </c>
      <c r="P94">
        <v>28.29</v>
      </c>
      <c r="Q94">
        <v>16.07</v>
      </c>
      <c r="R94">
        <v>6.06</v>
      </c>
      <c r="S94">
        <v>30.3</v>
      </c>
      <c r="T94">
        <v>19.28</v>
      </c>
      <c r="U94" s="156">
        <f t="shared" si="8"/>
        <v>100</v>
      </c>
      <c r="V94" s="154">
        <f t="shared" si="9"/>
        <v>0</v>
      </c>
    </row>
    <row r="95" spans="1:22">
      <c r="A95" t="s">
        <v>137</v>
      </c>
      <c r="B95">
        <f>PPCL!B95</f>
        <v>100</v>
      </c>
      <c r="C95">
        <f>PPCL!C95</f>
        <v>0</v>
      </c>
      <c r="D95">
        <f>PPCL!M95</f>
        <v>100</v>
      </c>
      <c r="E95">
        <f>PPCL!N95</f>
        <v>0</v>
      </c>
      <c r="F95">
        <f t="shared" si="10"/>
        <v>100</v>
      </c>
      <c r="G95">
        <f t="shared" si="11"/>
        <v>100</v>
      </c>
      <c r="H95" s="154"/>
      <c r="I95">
        <f>BRPL_EOD!AG95+BRPL_EOD!AH95</f>
        <v>28.29</v>
      </c>
      <c r="J95">
        <f>BYPL_EOD!AG95+BYPL_EOD!AH95</f>
        <v>16.07</v>
      </c>
      <c r="K95">
        <f>MES_EOD!AG95+MES_EOD!AH95</f>
        <v>6.06</v>
      </c>
      <c r="L95">
        <f>NDMC_EOD!AG95+NDMC_EOD!AH95</f>
        <v>30.3</v>
      </c>
      <c r="M95">
        <f>TPDDL_EOD!AG95+TPDDL_EOD!AH95</f>
        <v>19.28</v>
      </c>
      <c r="N95">
        <f t="shared" si="6"/>
        <v>100</v>
      </c>
      <c r="O95" s="154">
        <f t="shared" si="7"/>
        <v>0</v>
      </c>
      <c r="P95">
        <v>28.29</v>
      </c>
      <c r="Q95">
        <v>16.07</v>
      </c>
      <c r="R95">
        <v>6.06</v>
      </c>
      <c r="S95">
        <v>30.3</v>
      </c>
      <c r="T95">
        <v>19.28</v>
      </c>
      <c r="U95" s="156">
        <f t="shared" si="8"/>
        <v>100</v>
      </c>
      <c r="V95" s="154">
        <f t="shared" si="9"/>
        <v>0</v>
      </c>
    </row>
    <row r="96" spans="1:22">
      <c r="A96" t="s">
        <v>138</v>
      </c>
      <c r="B96">
        <f>PPCL!B96</f>
        <v>100</v>
      </c>
      <c r="C96">
        <f>PPCL!C96</f>
        <v>0</v>
      </c>
      <c r="D96">
        <f>PPCL!M96</f>
        <v>100</v>
      </c>
      <c r="E96">
        <f>PPCL!N96</f>
        <v>0</v>
      </c>
      <c r="F96">
        <f t="shared" si="10"/>
        <v>100</v>
      </c>
      <c r="G96">
        <f t="shared" si="11"/>
        <v>100</v>
      </c>
      <c r="H96" s="154"/>
      <c r="I96">
        <f>BRPL_EOD!AG96+BRPL_EOD!AH96</f>
        <v>28.29</v>
      </c>
      <c r="J96">
        <f>BYPL_EOD!AG96+BYPL_EOD!AH96</f>
        <v>16.07</v>
      </c>
      <c r="K96">
        <f>MES_EOD!AG96+MES_EOD!AH96</f>
        <v>6.06</v>
      </c>
      <c r="L96">
        <f>NDMC_EOD!AG96+NDMC_EOD!AH96</f>
        <v>30.3</v>
      </c>
      <c r="M96">
        <f>TPDDL_EOD!AG96+TPDDL_EOD!AH96</f>
        <v>19.28</v>
      </c>
      <c r="N96">
        <f t="shared" si="6"/>
        <v>100</v>
      </c>
      <c r="O96" s="154">
        <f t="shared" si="7"/>
        <v>0</v>
      </c>
      <c r="P96">
        <v>28.29</v>
      </c>
      <c r="Q96">
        <v>16.07</v>
      </c>
      <c r="R96">
        <v>6.06</v>
      </c>
      <c r="S96">
        <v>30.3</v>
      </c>
      <c r="T96">
        <v>19.28</v>
      </c>
      <c r="U96" s="156">
        <f t="shared" si="8"/>
        <v>100</v>
      </c>
      <c r="V96" s="154">
        <f t="shared" si="9"/>
        <v>0</v>
      </c>
    </row>
    <row r="97" spans="1:22">
      <c r="A97" t="s">
        <v>139</v>
      </c>
      <c r="B97">
        <f>PPCL!B97</f>
        <v>100</v>
      </c>
      <c r="C97">
        <f>PPCL!C97</f>
        <v>0</v>
      </c>
      <c r="D97">
        <f>PPCL!M97</f>
        <v>100</v>
      </c>
      <c r="E97">
        <f>PPCL!N97</f>
        <v>0</v>
      </c>
      <c r="F97">
        <f t="shared" si="10"/>
        <v>100</v>
      </c>
      <c r="G97">
        <f t="shared" si="11"/>
        <v>100</v>
      </c>
      <c r="H97" s="154"/>
      <c r="I97">
        <f>BRPL_EOD!AG97+BRPL_EOD!AH97</f>
        <v>28.29</v>
      </c>
      <c r="J97">
        <f>BYPL_EOD!AG97+BYPL_EOD!AH97</f>
        <v>16.07</v>
      </c>
      <c r="K97">
        <f>MES_EOD!AG97+MES_EOD!AH97</f>
        <v>6.06</v>
      </c>
      <c r="L97">
        <f>NDMC_EOD!AG97+NDMC_EOD!AH97</f>
        <v>30.3</v>
      </c>
      <c r="M97">
        <f>TPDDL_EOD!AG97+TPDDL_EOD!AH97</f>
        <v>19.28</v>
      </c>
      <c r="N97">
        <f t="shared" si="6"/>
        <v>100</v>
      </c>
      <c r="O97" s="154">
        <f t="shared" si="7"/>
        <v>0</v>
      </c>
      <c r="P97">
        <v>28.29</v>
      </c>
      <c r="Q97">
        <v>16.07</v>
      </c>
      <c r="R97">
        <v>6.06</v>
      </c>
      <c r="S97">
        <v>30.3</v>
      </c>
      <c r="T97">
        <v>19.28</v>
      </c>
      <c r="U97" s="156">
        <f t="shared" si="8"/>
        <v>100</v>
      </c>
      <c r="V97" s="154">
        <f t="shared" si="9"/>
        <v>0</v>
      </c>
    </row>
    <row r="98" spans="1:22">
      <c r="A98" t="s">
        <v>140</v>
      </c>
      <c r="B98">
        <f>PPCL!B98</f>
        <v>100</v>
      </c>
      <c r="C98">
        <f>PPCL!C98</f>
        <v>0</v>
      </c>
      <c r="D98">
        <f>PPCL!M98</f>
        <v>100</v>
      </c>
      <c r="E98">
        <f>PPCL!N98</f>
        <v>0</v>
      </c>
      <c r="F98">
        <f t="shared" si="10"/>
        <v>100</v>
      </c>
      <c r="G98">
        <f t="shared" si="11"/>
        <v>100</v>
      </c>
      <c r="H98" s="154"/>
      <c r="I98">
        <f>BRPL_EOD!AG98+BRPL_EOD!AH98</f>
        <v>28.29</v>
      </c>
      <c r="J98">
        <f>BYPL_EOD!AG98+BYPL_EOD!AH98</f>
        <v>16.07</v>
      </c>
      <c r="K98">
        <f>MES_EOD!AG98+MES_EOD!AH98</f>
        <v>6.06</v>
      </c>
      <c r="L98">
        <f>NDMC_EOD!AG98+NDMC_EOD!AH98</f>
        <v>30.3</v>
      </c>
      <c r="M98">
        <f>TPDDL_EOD!AG98+TPDDL_EOD!AH98</f>
        <v>19.28</v>
      </c>
      <c r="N98">
        <f t="shared" si="6"/>
        <v>100</v>
      </c>
      <c r="O98" s="154">
        <f t="shared" si="7"/>
        <v>0</v>
      </c>
      <c r="P98">
        <v>28.29</v>
      </c>
      <c r="Q98">
        <v>16.07</v>
      </c>
      <c r="R98">
        <v>6.06</v>
      </c>
      <c r="S98">
        <v>30.3</v>
      </c>
      <c r="T98">
        <v>19.28</v>
      </c>
      <c r="U98" s="156">
        <f t="shared" si="8"/>
        <v>100</v>
      </c>
      <c r="V98" s="154">
        <f t="shared" si="9"/>
        <v>0</v>
      </c>
    </row>
    <row r="99" spans="1:22">
      <c r="A99" s="156" t="s">
        <v>350</v>
      </c>
      <c r="B99" s="156">
        <f>SUM(B3:B98)/4000</f>
        <v>2.4</v>
      </c>
      <c r="C99" s="156">
        <f t="shared" ref="C99:U99" si="12">SUM(C3:C98)/4000</f>
        <v>1.4999999999999999E-2</v>
      </c>
      <c r="D99" s="156">
        <f t="shared" si="12"/>
        <v>2.4</v>
      </c>
      <c r="E99" s="156">
        <f t="shared" si="12"/>
        <v>0</v>
      </c>
      <c r="F99" s="156">
        <f t="shared" si="12"/>
        <v>2.415</v>
      </c>
      <c r="G99" s="156">
        <f t="shared" si="12"/>
        <v>2.4</v>
      </c>
      <c r="H99" s="156"/>
      <c r="I99" s="156">
        <f t="shared" si="12"/>
        <v>0.67895999999999934</v>
      </c>
      <c r="J99" s="156">
        <f t="shared" si="12"/>
        <v>0.38567999999999986</v>
      </c>
      <c r="K99" s="156">
        <f t="shared" si="12"/>
        <v>0.14543999999999987</v>
      </c>
      <c r="L99" s="156">
        <f t="shared" si="12"/>
        <v>0.72720000000000073</v>
      </c>
      <c r="M99" s="156">
        <f t="shared" si="12"/>
        <v>0.46271999999999947</v>
      </c>
      <c r="N99" s="156">
        <f t="shared" si="12"/>
        <v>2.4</v>
      </c>
      <c r="O99" s="156">
        <f t="shared" si="12"/>
        <v>0</v>
      </c>
      <c r="P99" s="156">
        <f t="shared" si="12"/>
        <v>0.67895999999999934</v>
      </c>
      <c r="Q99" s="156">
        <f t="shared" si="12"/>
        <v>0.38567999999999986</v>
      </c>
      <c r="R99" s="156">
        <f t="shared" si="12"/>
        <v>0.14543999999999987</v>
      </c>
      <c r="S99" s="156">
        <f t="shared" si="12"/>
        <v>0.72720000000000073</v>
      </c>
      <c r="T99" s="156">
        <f t="shared" si="12"/>
        <v>0.46271999999999947</v>
      </c>
      <c r="U99" s="156">
        <f t="shared" si="12"/>
        <v>2.4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60</v>
      </c>
      <c r="E3">
        <f>PPCL!P3</f>
        <v>0</v>
      </c>
      <c r="F3">
        <f>B3+C3</f>
        <v>245</v>
      </c>
      <c r="G3">
        <f>D3+E3</f>
        <v>60</v>
      </c>
      <c r="H3" s="154"/>
      <c r="I3">
        <f>BRPL_EOD!AI3+BRPL_EOD!AJ3</f>
        <v>16.82</v>
      </c>
      <c r="J3">
        <f>BYPL_EOD!AI3+BYPL_EOD!AJ3</f>
        <v>9.56</v>
      </c>
      <c r="K3">
        <f>MES_EOD!AI3+MES_EOD!AJ3</f>
        <v>3.6</v>
      </c>
      <c r="L3">
        <f>NDMC_EOD!AI3+NDMC_EOD!AJ3</f>
        <v>18.02</v>
      </c>
      <c r="M3">
        <f>TPDDL_EOD!AI3+TPDDL_EOD!AJ3</f>
        <v>12</v>
      </c>
      <c r="N3">
        <f t="shared" ref="N3:N66" si="0">SUM(I3:M3)</f>
        <v>60</v>
      </c>
      <c r="O3" s="154">
        <f t="shared" ref="O3:O66" si="1">G3-N3</f>
        <v>0</v>
      </c>
      <c r="P3">
        <v>16.82</v>
      </c>
      <c r="Q3">
        <v>9.56</v>
      </c>
      <c r="R3">
        <v>3.6</v>
      </c>
      <c r="S3">
        <v>18.02</v>
      </c>
      <c r="T3">
        <v>12</v>
      </c>
      <c r="U3" s="156">
        <f t="shared" ref="U3:U66" si="2">SUM(P3:T3)</f>
        <v>60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60</v>
      </c>
      <c r="E4">
        <f>PPCL!P4</f>
        <v>0</v>
      </c>
      <c r="F4">
        <f t="shared" ref="F4:F67" si="4">B4+C4</f>
        <v>245</v>
      </c>
      <c r="G4">
        <f t="shared" ref="G4:G67" si="5">D4+E4</f>
        <v>60</v>
      </c>
      <c r="H4" s="154"/>
      <c r="I4">
        <f>BRPL_EOD!AI4+BRPL_EOD!AJ4</f>
        <v>16.82</v>
      </c>
      <c r="J4">
        <f>BYPL_EOD!AI4+BYPL_EOD!AJ4</f>
        <v>9.56</v>
      </c>
      <c r="K4">
        <f>MES_EOD!AI4+MES_EOD!AJ4</f>
        <v>3.6</v>
      </c>
      <c r="L4">
        <f>NDMC_EOD!AI4+NDMC_EOD!AJ4</f>
        <v>18.02</v>
      </c>
      <c r="M4">
        <f>TPDDL_EOD!AI4+TPDDL_EOD!AJ4</f>
        <v>12</v>
      </c>
      <c r="N4">
        <f t="shared" si="0"/>
        <v>60</v>
      </c>
      <c r="O4" s="154">
        <f t="shared" si="1"/>
        <v>0</v>
      </c>
      <c r="P4">
        <v>16.82</v>
      </c>
      <c r="Q4">
        <v>9.56</v>
      </c>
      <c r="R4">
        <v>3.6</v>
      </c>
      <c r="S4">
        <v>18.02</v>
      </c>
      <c r="T4">
        <v>12</v>
      </c>
      <c r="U4" s="156">
        <f t="shared" si="2"/>
        <v>60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60</v>
      </c>
      <c r="E5">
        <f>PPCL!P5</f>
        <v>0</v>
      </c>
      <c r="F5">
        <f t="shared" si="4"/>
        <v>245</v>
      </c>
      <c r="G5">
        <f t="shared" si="5"/>
        <v>60</v>
      </c>
      <c r="H5" s="154"/>
      <c r="I5">
        <f>BRPL_EOD!AI5+BRPL_EOD!AJ5</f>
        <v>16.82</v>
      </c>
      <c r="J5">
        <f>BYPL_EOD!AI5+BYPL_EOD!AJ5</f>
        <v>9.56</v>
      </c>
      <c r="K5">
        <f>MES_EOD!AI5+MES_EOD!AJ5</f>
        <v>3.6</v>
      </c>
      <c r="L5">
        <f>NDMC_EOD!AI5+NDMC_EOD!AJ5</f>
        <v>18.02</v>
      </c>
      <c r="M5">
        <f>TPDDL_EOD!AI5+TPDDL_EOD!AJ5</f>
        <v>12</v>
      </c>
      <c r="N5">
        <f t="shared" si="0"/>
        <v>60</v>
      </c>
      <c r="O5" s="154">
        <f t="shared" si="1"/>
        <v>0</v>
      </c>
      <c r="P5">
        <v>16.82</v>
      </c>
      <c r="Q5">
        <v>9.56</v>
      </c>
      <c r="R5">
        <v>3.6</v>
      </c>
      <c r="S5">
        <v>18.02</v>
      </c>
      <c r="T5">
        <v>12</v>
      </c>
      <c r="U5" s="156">
        <f t="shared" si="2"/>
        <v>60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60</v>
      </c>
      <c r="E6">
        <f>PPCL!P6</f>
        <v>0</v>
      </c>
      <c r="F6">
        <f t="shared" si="4"/>
        <v>245</v>
      </c>
      <c r="G6">
        <f t="shared" si="5"/>
        <v>60</v>
      </c>
      <c r="H6" s="154"/>
      <c r="I6">
        <f>BRPL_EOD!AI6+BRPL_EOD!AJ6</f>
        <v>16.82</v>
      </c>
      <c r="J6">
        <f>BYPL_EOD!AI6+BYPL_EOD!AJ6</f>
        <v>9.56</v>
      </c>
      <c r="K6">
        <f>MES_EOD!AI6+MES_EOD!AJ6</f>
        <v>3.6</v>
      </c>
      <c r="L6">
        <f>NDMC_EOD!AI6+NDMC_EOD!AJ6</f>
        <v>18.02</v>
      </c>
      <c r="M6">
        <f>TPDDL_EOD!AI6+TPDDL_EOD!AJ6</f>
        <v>12</v>
      </c>
      <c r="N6">
        <f t="shared" si="0"/>
        <v>60</v>
      </c>
      <c r="O6" s="154">
        <f t="shared" si="1"/>
        <v>0</v>
      </c>
      <c r="P6">
        <v>16.82</v>
      </c>
      <c r="Q6">
        <v>9.56</v>
      </c>
      <c r="R6">
        <v>3.6</v>
      </c>
      <c r="S6">
        <v>18.02</v>
      </c>
      <c r="T6">
        <v>12</v>
      </c>
      <c r="U6" s="156">
        <f t="shared" si="2"/>
        <v>60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60</v>
      </c>
      <c r="E7">
        <f>PPCL!P7</f>
        <v>0</v>
      </c>
      <c r="F7">
        <f t="shared" si="4"/>
        <v>245</v>
      </c>
      <c r="G7">
        <f t="shared" si="5"/>
        <v>60</v>
      </c>
      <c r="H7" s="154"/>
      <c r="I7">
        <f>BRPL_EOD!AI7+BRPL_EOD!AJ7</f>
        <v>16.82</v>
      </c>
      <c r="J7">
        <f>BYPL_EOD!AI7+BYPL_EOD!AJ7</f>
        <v>9.56</v>
      </c>
      <c r="K7">
        <f>MES_EOD!AI7+MES_EOD!AJ7</f>
        <v>3.6</v>
      </c>
      <c r="L7">
        <f>NDMC_EOD!AI7+NDMC_EOD!AJ7</f>
        <v>18.02</v>
      </c>
      <c r="M7">
        <f>TPDDL_EOD!AI7+TPDDL_EOD!AJ7</f>
        <v>12</v>
      </c>
      <c r="N7">
        <f t="shared" si="0"/>
        <v>60</v>
      </c>
      <c r="O7" s="154">
        <f t="shared" si="1"/>
        <v>0</v>
      </c>
      <c r="P7">
        <v>16.82</v>
      </c>
      <c r="Q7">
        <v>9.56</v>
      </c>
      <c r="R7">
        <v>3.6</v>
      </c>
      <c r="S7">
        <v>18.02</v>
      </c>
      <c r="T7">
        <v>12</v>
      </c>
      <c r="U7" s="156">
        <f t="shared" si="2"/>
        <v>60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60</v>
      </c>
      <c r="E8">
        <f>PPCL!P8</f>
        <v>0</v>
      </c>
      <c r="F8">
        <f t="shared" si="4"/>
        <v>245</v>
      </c>
      <c r="G8">
        <f t="shared" si="5"/>
        <v>60</v>
      </c>
      <c r="H8" s="154"/>
      <c r="I8">
        <f>BRPL_EOD!AI8+BRPL_EOD!AJ8</f>
        <v>16.82</v>
      </c>
      <c r="J8">
        <f>BYPL_EOD!AI8+BYPL_EOD!AJ8</f>
        <v>9.56</v>
      </c>
      <c r="K8">
        <f>MES_EOD!AI8+MES_EOD!AJ8</f>
        <v>3.6</v>
      </c>
      <c r="L8">
        <f>NDMC_EOD!AI8+NDMC_EOD!AJ8</f>
        <v>18.02</v>
      </c>
      <c r="M8">
        <f>TPDDL_EOD!AI8+TPDDL_EOD!AJ8</f>
        <v>12</v>
      </c>
      <c r="N8">
        <f t="shared" si="0"/>
        <v>60</v>
      </c>
      <c r="O8" s="154">
        <f t="shared" si="1"/>
        <v>0</v>
      </c>
      <c r="P8">
        <v>16.82</v>
      </c>
      <c r="Q8">
        <v>9.56</v>
      </c>
      <c r="R8">
        <v>3.6</v>
      </c>
      <c r="S8">
        <v>18.02</v>
      </c>
      <c r="T8">
        <v>12</v>
      </c>
      <c r="U8" s="156">
        <f t="shared" si="2"/>
        <v>60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62</v>
      </c>
      <c r="E9">
        <f>PPCL!P9</f>
        <v>0</v>
      </c>
      <c r="F9">
        <f t="shared" si="4"/>
        <v>245</v>
      </c>
      <c r="G9">
        <f t="shared" si="5"/>
        <v>62</v>
      </c>
      <c r="H9" s="154"/>
      <c r="I9">
        <f>BRPL_EOD!AI9+BRPL_EOD!AJ9</f>
        <v>17.52</v>
      </c>
      <c r="J9">
        <f>BYPL_EOD!AI9+BYPL_EOD!AJ9</f>
        <v>9.9499999999999993</v>
      </c>
      <c r="K9">
        <f>MES_EOD!AI9+MES_EOD!AJ9</f>
        <v>3.75</v>
      </c>
      <c r="L9">
        <f>NDMC_EOD!AI9+NDMC_EOD!AJ9</f>
        <v>18.77</v>
      </c>
      <c r="M9">
        <f>TPDDL_EOD!AI9+TPDDL_EOD!AJ9</f>
        <v>12</v>
      </c>
      <c r="N9">
        <f t="shared" si="0"/>
        <v>61.989999999999995</v>
      </c>
      <c r="O9" s="154">
        <f t="shared" si="1"/>
        <v>1.0000000000005116E-2</v>
      </c>
      <c r="P9">
        <v>17.522826262300374</v>
      </c>
      <c r="Q9">
        <v>9.9516050975963868</v>
      </c>
      <c r="R9">
        <v>3.7506049362800455</v>
      </c>
      <c r="S9">
        <v>18.773027907727055</v>
      </c>
      <c r="T9">
        <v>12.001935796096145</v>
      </c>
      <c r="U9" s="156">
        <f t="shared" si="2"/>
        <v>62.000000000000014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58</v>
      </c>
      <c r="E10">
        <f>PPCL!P10</f>
        <v>0</v>
      </c>
      <c r="F10">
        <f t="shared" si="4"/>
        <v>245</v>
      </c>
      <c r="G10">
        <f t="shared" si="5"/>
        <v>58</v>
      </c>
      <c r="H10" s="154"/>
      <c r="I10">
        <f>BRPL_EOD!AI10+BRPL_EOD!AJ10</f>
        <v>16.12</v>
      </c>
      <c r="J10">
        <f>BYPL_EOD!AI10+BYPL_EOD!AJ10</f>
        <v>9.16</v>
      </c>
      <c r="K10">
        <f>MES_EOD!AI10+MES_EOD!AJ10</f>
        <v>3.45</v>
      </c>
      <c r="L10">
        <f>NDMC_EOD!AI10+NDMC_EOD!AJ10</f>
        <v>17.27</v>
      </c>
      <c r="M10">
        <f>TPDDL_EOD!AI10+TPDDL_EOD!AJ10</f>
        <v>12</v>
      </c>
      <c r="N10">
        <f t="shared" si="0"/>
        <v>58</v>
      </c>
      <c r="O10" s="154">
        <f t="shared" si="1"/>
        <v>0</v>
      </c>
      <c r="P10">
        <v>16.12</v>
      </c>
      <c r="Q10">
        <v>9.16</v>
      </c>
      <c r="R10">
        <v>3.45</v>
      </c>
      <c r="S10">
        <v>17.27</v>
      </c>
      <c r="T10">
        <v>12</v>
      </c>
      <c r="U10" s="156">
        <f t="shared" si="2"/>
        <v>58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60</v>
      </c>
      <c r="E11">
        <f>PPCL!P11</f>
        <v>0</v>
      </c>
      <c r="F11">
        <f t="shared" si="4"/>
        <v>245</v>
      </c>
      <c r="G11">
        <f t="shared" si="5"/>
        <v>60</v>
      </c>
      <c r="H11" s="154"/>
      <c r="I11">
        <f>BRPL_EOD!AI11+BRPL_EOD!AJ11</f>
        <v>16.82</v>
      </c>
      <c r="J11">
        <f>BYPL_EOD!AI11+BYPL_EOD!AJ11</f>
        <v>9.56</v>
      </c>
      <c r="K11">
        <f>MES_EOD!AI11+MES_EOD!AJ11</f>
        <v>3.6</v>
      </c>
      <c r="L11">
        <f>NDMC_EOD!AI11+NDMC_EOD!AJ11</f>
        <v>18.02</v>
      </c>
      <c r="M11">
        <f>TPDDL_EOD!AI11+TPDDL_EOD!AJ11</f>
        <v>12</v>
      </c>
      <c r="N11">
        <f t="shared" si="0"/>
        <v>60</v>
      </c>
      <c r="O11" s="154">
        <f t="shared" si="1"/>
        <v>0</v>
      </c>
      <c r="P11">
        <v>16.82</v>
      </c>
      <c r="Q11">
        <v>9.56</v>
      </c>
      <c r="R11">
        <v>3.6</v>
      </c>
      <c r="S11">
        <v>18.02</v>
      </c>
      <c r="T11">
        <v>12</v>
      </c>
      <c r="U11" s="156">
        <f t="shared" si="2"/>
        <v>60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60</v>
      </c>
      <c r="E12">
        <f>PPCL!P12</f>
        <v>0</v>
      </c>
      <c r="F12">
        <f t="shared" si="4"/>
        <v>245</v>
      </c>
      <c r="G12">
        <f t="shared" si="5"/>
        <v>60</v>
      </c>
      <c r="H12" s="154"/>
      <c r="I12">
        <f>BRPL_EOD!AI12+BRPL_EOD!AJ12</f>
        <v>16.82</v>
      </c>
      <c r="J12">
        <f>BYPL_EOD!AI12+BYPL_EOD!AJ12</f>
        <v>9.56</v>
      </c>
      <c r="K12">
        <f>MES_EOD!AI12+MES_EOD!AJ12</f>
        <v>3.6</v>
      </c>
      <c r="L12">
        <f>NDMC_EOD!AI12+NDMC_EOD!AJ12</f>
        <v>18.02</v>
      </c>
      <c r="M12">
        <f>TPDDL_EOD!AI12+TPDDL_EOD!AJ12</f>
        <v>12</v>
      </c>
      <c r="N12">
        <f t="shared" si="0"/>
        <v>60</v>
      </c>
      <c r="O12" s="154">
        <f t="shared" si="1"/>
        <v>0</v>
      </c>
      <c r="P12">
        <v>16.82</v>
      </c>
      <c r="Q12">
        <v>9.56</v>
      </c>
      <c r="R12">
        <v>3.6</v>
      </c>
      <c r="S12">
        <v>18.02</v>
      </c>
      <c r="T12">
        <v>12</v>
      </c>
      <c r="U12" s="156">
        <f t="shared" si="2"/>
        <v>60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60</v>
      </c>
      <c r="E13">
        <f>PPCL!P13</f>
        <v>0</v>
      </c>
      <c r="F13">
        <f t="shared" si="4"/>
        <v>245</v>
      </c>
      <c r="G13">
        <f t="shared" si="5"/>
        <v>60</v>
      </c>
      <c r="H13" s="154"/>
      <c r="I13">
        <f>BRPL_EOD!AI13+BRPL_EOD!AJ13</f>
        <v>16.82</v>
      </c>
      <c r="J13">
        <f>BYPL_EOD!AI13+BYPL_EOD!AJ13</f>
        <v>9.56</v>
      </c>
      <c r="K13">
        <f>MES_EOD!AI13+MES_EOD!AJ13</f>
        <v>3.6</v>
      </c>
      <c r="L13">
        <f>NDMC_EOD!AI13+NDMC_EOD!AJ13</f>
        <v>18.02</v>
      </c>
      <c r="M13">
        <f>TPDDL_EOD!AI13+TPDDL_EOD!AJ13</f>
        <v>12</v>
      </c>
      <c r="N13">
        <f t="shared" si="0"/>
        <v>60</v>
      </c>
      <c r="O13" s="154">
        <f t="shared" si="1"/>
        <v>0</v>
      </c>
      <c r="P13">
        <v>16.82</v>
      </c>
      <c r="Q13">
        <v>9.56</v>
      </c>
      <c r="R13">
        <v>3.6</v>
      </c>
      <c r="S13">
        <v>18.02</v>
      </c>
      <c r="T13">
        <v>12</v>
      </c>
      <c r="U13" s="156">
        <f t="shared" si="2"/>
        <v>60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60</v>
      </c>
      <c r="E14">
        <f>PPCL!P14</f>
        <v>0</v>
      </c>
      <c r="F14">
        <f t="shared" si="4"/>
        <v>245</v>
      </c>
      <c r="G14">
        <f t="shared" si="5"/>
        <v>60</v>
      </c>
      <c r="H14" s="154"/>
      <c r="I14">
        <f>BRPL_EOD!AI14+BRPL_EOD!AJ14</f>
        <v>16.82</v>
      </c>
      <c r="J14">
        <f>BYPL_EOD!AI14+BYPL_EOD!AJ14</f>
        <v>9.56</v>
      </c>
      <c r="K14">
        <f>MES_EOD!AI14+MES_EOD!AJ14</f>
        <v>3.6</v>
      </c>
      <c r="L14">
        <f>NDMC_EOD!AI14+NDMC_EOD!AJ14</f>
        <v>18.02</v>
      </c>
      <c r="M14">
        <f>TPDDL_EOD!AI14+TPDDL_EOD!AJ14</f>
        <v>12</v>
      </c>
      <c r="N14">
        <f t="shared" si="0"/>
        <v>60</v>
      </c>
      <c r="O14" s="154">
        <f t="shared" si="1"/>
        <v>0</v>
      </c>
      <c r="P14">
        <v>16.82</v>
      </c>
      <c r="Q14">
        <v>9.56</v>
      </c>
      <c r="R14">
        <v>3.6</v>
      </c>
      <c r="S14">
        <v>18.02</v>
      </c>
      <c r="T14">
        <v>12</v>
      </c>
      <c r="U14" s="156">
        <f t="shared" si="2"/>
        <v>60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62</v>
      </c>
      <c r="E15">
        <f>PPCL!P15</f>
        <v>0</v>
      </c>
      <c r="F15">
        <f t="shared" si="4"/>
        <v>245</v>
      </c>
      <c r="G15">
        <f t="shared" si="5"/>
        <v>62</v>
      </c>
      <c r="H15" s="154"/>
      <c r="I15">
        <f>BRPL_EOD!AI15+BRPL_EOD!AJ15</f>
        <v>17.52</v>
      </c>
      <c r="J15">
        <f>BYPL_EOD!AI15+BYPL_EOD!AJ15</f>
        <v>9.9499999999999993</v>
      </c>
      <c r="K15">
        <f>MES_EOD!AI15+MES_EOD!AJ15</f>
        <v>3.75</v>
      </c>
      <c r="L15">
        <f>NDMC_EOD!AI15+NDMC_EOD!AJ15</f>
        <v>18.77</v>
      </c>
      <c r="M15">
        <f>TPDDL_EOD!AI15+TPDDL_EOD!AJ15</f>
        <v>12</v>
      </c>
      <c r="N15">
        <f t="shared" si="0"/>
        <v>61.989999999999995</v>
      </c>
      <c r="O15" s="154">
        <f t="shared" si="1"/>
        <v>1.0000000000005116E-2</v>
      </c>
      <c r="P15">
        <v>17.522826262300374</v>
      </c>
      <c r="Q15">
        <v>9.9516050975963868</v>
      </c>
      <c r="R15">
        <v>3.7506049362800455</v>
      </c>
      <c r="S15">
        <v>18.773027907727055</v>
      </c>
      <c r="T15">
        <v>12.001935796096145</v>
      </c>
      <c r="U15" s="156">
        <f t="shared" si="2"/>
        <v>62.000000000000014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58</v>
      </c>
      <c r="E16">
        <f>PPCL!P16</f>
        <v>0</v>
      </c>
      <c r="F16">
        <f t="shared" si="4"/>
        <v>245</v>
      </c>
      <c r="G16">
        <f t="shared" si="5"/>
        <v>58</v>
      </c>
      <c r="H16" s="154"/>
      <c r="I16">
        <f>BRPL_EOD!AI16+BRPL_EOD!AJ16</f>
        <v>16.12</v>
      </c>
      <c r="J16">
        <f>BYPL_EOD!AI16+BYPL_EOD!AJ16</f>
        <v>9.16</v>
      </c>
      <c r="K16">
        <f>MES_EOD!AI16+MES_EOD!AJ16</f>
        <v>3.45</v>
      </c>
      <c r="L16">
        <f>NDMC_EOD!AI16+NDMC_EOD!AJ16</f>
        <v>17.27</v>
      </c>
      <c r="M16">
        <f>TPDDL_EOD!AI16+TPDDL_EOD!AJ16</f>
        <v>12</v>
      </c>
      <c r="N16">
        <f t="shared" si="0"/>
        <v>58</v>
      </c>
      <c r="O16" s="154">
        <f t="shared" si="1"/>
        <v>0</v>
      </c>
      <c r="P16">
        <v>16.12</v>
      </c>
      <c r="Q16">
        <v>9.16</v>
      </c>
      <c r="R16">
        <v>3.45</v>
      </c>
      <c r="S16">
        <v>17.27</v>
      </c>
      <c r="T16">
        <v>12</v>
      </c>
      <c r="U16" s="156">
        <f t="shared" si="2"/>
        <v>58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60</v>
      </c>
      <c r="E17">
        <f>PPCL!P17</f>
        <v>0</v>
      </c>
      <c r="F17">
        <f t="shared" si="4"/>
        <v>245</v>
      </c>
      <c r="G17">
        <f t="shared" si="5"/>
        <v>60</v>
      </c>
      <c r="H17" s="154"/>
      <c r="I17">
        <f>BRPL_EOD!AI17+BRPL_EOD!AJ17</f>
        <v>16.82</v>
      </c>
      <c r="J17">
        <f>BYPL_EOD!AI17+BYPL_EOD!AJ17</f>
        <v>9.56</v>
      </c>
      <c r="K17">
        <f>MES_EOD!AI17+MES_EOD!AJ17</f>
        <v>3.6</v>
      </c>
      <c r="L17">
        <f>NDMC_EOD!AI17+NDMC_EOD!AJ17</f>
        <v>18.02</v>
      </c>
      <c r="M17">
        <f>TPDDL_EOD!AI17+TPDDL_EOD!AJ17</f>
        <v>12</v>
      </c>
      <c r="N17">
        <f t="shared" si="0"/>
        <v>60</v>
      </c>
      <c r="O17" s="154">
        <f t="shared" si="1"/>
        <v>0</v>
      </c>
      <c r="P17">
        <v>16.82</v>
      </c>
      <c r="Q17">
        <v>9.56</v>
      </c>
      <c r="R17">
        <v>3.6</v>
      </c>
      <c r="S17">
        <v>18.02</v>
      </c>
      <c r="T17">
        <v>12</v>
      </c>
      <c r="U17" s="156">
        <f t="shared" si="2"/>
        <v>60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60</v>
      </c>
      <c r="E18">
        <f>PPCL!P18</f>
        <v>0</v>
      </c>
      <c r="F18">
        <f t="shared" si="4"/>
        <v>245</v>
      </c>
      <c r="G18">
        <f t="shared" si="5"/>
        <v>60</v>
      </c>
      <c r="H18" s="154"/>
      <c r="I18">
        <f>BRPL_EOD!AI18+BRPL_EOD!AJ18</f>
        <v>16.82</v>
      </c>
      <c r="J18">
        <f>BYPL_EOD!AI18+BYPL_EOD!AJ18</f>
        <v>9.56</v>
      </c>
      <c r="K18">
        <f>MES_EOD!AI18+MES_EOD!AJ18</f>
        <v>3.6</v>
      </c>
      <c r="L18">
        <f>NDMC_EOD!AI18+NDMC_EOD!AJ18</f>
        <v>18.02</v>
      </c>
      <c r="M18">
        <f>TPDDL_EOD!AI18+TPDDL_EOD!AJ18</f>
        <v>12</v>
      </c>
      <c r="N18">
        <f t="shared" si="0"/>
        <v>60</v>
      </c>
      <c r="O18" s="154">
        <f t="shared" si="1"/>
        <v>0</v>
      </c>
      <c r="P18">
        <v>16.82</v>
      </c>
      <c r="Q18">
        <v>9.56</v>
      </c>
      <c r="R18">
        <v>3.6</v>
      </c>
      <c r="S18">
        <v>18.02</v>
      </c>
      <c r="T18">
        <v>12</v>
      </c>
      <c r="U18" s="156">
        <f t="shared" si="2"/>
        <v>60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60</v>
      </c>
      <c r="E19">
        <f>PPCL!P19</f>
        <v>0</v>
      </c>
      <c r="F19">
        <f t="shared" si="4"/>
        <v>245</v>
      </c>
      <c r="G19">
        <f t="shared" si="5"/>
        <v>60</v>
      </c>
      <c r="H19" s="154"/>
      <c r="I19">
        <f>BRPL_EOD!AI19+BRPL_EOD!AJ19</f>
        <v>16.82</v>
      </c>
      <c r="J19">
        <f>BYPL_EOD!AI19+BYPL_EOD!AJ19</f>
        <v>9.56</v>
      </c>
      <c r="K19">
        <f>MES_EOD!AI19+MES_EOD!AJ19</f>
        <v>3.6</v>
      </c>
      <c r="L19">
        <f>NDMC_EOD!AI19+NDMC_EOD!AJ19</f>
        <v>18.02</v>
      </c>
      <c r="M19">
        <f>TPDDL_EOD!AI19+TPDDL_EOD!AJ19</f>
        <v>12</v>
      </c>
      <c r="N19">
        <f t="shared" si="0"/>
        <v>60</v>
      </c>
      <c r="O19" s="154">
        <f t="shared" si="1"/>
        <v>0</v>
      </c>
      <c r="P19">
        <v>16.82</v>
      </c>
      <c r="Q19">
        <v>9.56</v>
      </c>
      <c r="R19">
        <v>3.6</v>
      </c>
      <c r="S19">
        <v>18.02</v>
      </c>
      <c r="T19">
        <v>12</v>
      </c>
      <c r="U19" s="156">
        <f t="shared" si="2"/>
        <v>60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60</v>
      </c>
      <c r="E20">
        <f>PPCL!P20</f>
        <v>0</v>
      </c>
      <c r="F20">
        <f t="shared" si="4"/>
        <v>245</v>
      </c>
      <c r="G20">
        <f t="shared" si="5"/>
        <v>60</v>
      </c>
      <c r="H20" s="154"/>
      <c r="I20">
        <f>BRPL_EOD!AI20+BRPL_EOD!AJ20</f>
        <v>16.82</v>
      </c>
      <c r="J20">
        <f>BYPL_EOD!AI20+BYPL_EOD!AJ20</f>
        <v>9.56</v>
      </c>
      <c r="K20">
        <f>MES_EOD!AI20+MES_EOD!AJ20</f>
        <v>3.6</v>
      </c>
      <c r="L20">
        <f>NDMC_EOD!AI20+NDMC_EOD!AJ20</f>
        <v>18.02</v>
      </c>
      <c r="M20">
        <f>TPDDL_EOD!AI20+TPDDL_EOD!AJ20</f>
        <v>12</v>
      </c>
      <c r="N20">
        <f t="shared" si="0"/>
        <v>60</v>
      </c>
      <c r="O20" s="154">
        <f t="shared" si="1"/>
        <v>0</v>
      </c>
      <c r="P20">
        <v>16.82</v>
      </c>
      <c r="Q20">
        <v>9.56</v>
      </c>
      <c r="R20">
        <v>3.6</v>
      </c>
      <c r="S20">
        <v>18.02</v>
      </c>
      <c r="T20">
        <v>12</v>
      </c>
      <c r="U20" s="156">
        <f t="shared" si="2"/>
        <v>60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62</v>
      </c>
      <c r="E21">
        <f>PPCL!P21</f>
        <v>0</v>
      </c>
      <c r="F21">
        <f t="shared" si="4"/>
        <v>245</v>
      </c>
      <c r="G21">
        <f t="shared" si="5"/>
        <v>62</v>
      </c>
      <c r="H21" s="154"/>
      <c r="I21">
        <f>BRPL_EOD!AI21+BRPL_EOD!AJ21</f>
        <v>17.52</v>
      </c>
      <c r="J21">
        <f>BYPL_EOD!AI21+BYPL_EOD!AJ21</f>
        <v>9.9499999999999993</v>
      </c>
      <c r="K21">
        <f>MES_EOD!AI21+MES_EOD!AJ21</f>
        <v>3.75</v>
      </c>
      <c r="L21">
        <f>NDMC_EOD!AI21+NDMC_EOD!AJ21</f>
        <v>18.77</v>
      </c>
      <c r="M21">
        <f>TPDDL_EOD!AI21+TPDDL_EOD!AJ21</f>
        <v>12</v>
      </c>
      <c r="N21">
        <f t="shared" si="0"/>
        <v>61.989999999999995</v>
      </c>
      <c r="O21" s="154">
        <f t="shared" si="1"/>
        <v>1.0000000000005116E-2</v>
      </c>
      <c r="P21">
        <v>17.522826262300374</v>
      </c>
      <c r="Q21">
        <v>9.9516050975963868</v>
      </c>
      <c r="R21">
        <v>3.7506049362800455</v>
      </c>
      <c r="S21">
        <v>18.773027907727055</v>
      </c>
      <c r="T21">
        <v>12.001935796096145</v>
      </c>
      <c r="U21" s="156">
        <f t="shared" si="2"/>
        <v>62.000000000000014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60</v>
      </c>
      <c r="E22">
        <f>PPCL!P22</f>
        <v>0</v>
      </c>
      <c r="F22">
        <f t="shared" si="4"/>
        <v>245</v>
      </c>
      <c r="G22">
        <f t="shared" si="5"/>
        <v>60</v>
      </c>
      <c r="H22" s="154"/>
      <c r="I22">
        <f>BRPL_EOD!AI22+BRPL_EOD!AJ22</f>
        <v>16.82</v>
      </c>
      <c r="J22">
        <f>BYPL_EOD!AI22+BYPL_EOD!AJ22</f>
        <v>9.56</v>
      </c>
      <c r="K22">
        <f>MES_EOD!AI22+MES_EOD!AJ22</f>
        <v>3.6</v>
      </c>
      <c r="L22">
        <f>NDMC_EOD!AI22+NDMC_EOD!AJ22</f>
        <v>18.02</v>
      </c>
      <c r="M22">
        <f>TPDDL_EOD!AI22+TPDDL_EOD!AJ22</f>
        <v>12</v>
      </c>
      <c r="N22">
        <f t="shared" si="0"/>
        <v>60</v>
      </c>
      <c r="O22" s="154">
        <f t="shared" si="1"/>
        <v>0</v>
      </c>
      <c r="P22">
        <v>16.82</v>
      </c>
      <c r="Q22">
        <v>9.56</v>
      </c>
      <c r="R22">
        <v>3.6</v>
      </c>
      <c r="S22">
        <v>18.02</v>
      </c>
      <c r="T22">
        <v>12</v>
      </c>
      <c r="U22" s="156">
        <f t="shared" si="2"/>
        <v>60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62</v>
      </c>
      <c r="E23">
        <f>PPCL!P23</f>
        <v>0</v>
      </c>
      <c r="F23">
        <f t="shared" si="4"/>
        <v>245</v>
      </c>
      <c r="G23">
        <f t="shared" si="5"/>
        <v>62</v>
      </c>
      <c r="H23" s="154"/>
      <c r="I23">
        <f>BRPL_EOD!AI23+BRPL_EOD!AJ23</f>
        <v>17.52</v>
      </c>
      <c r="J23">
        <f>BYPL_EOD!AI23+BYPL_EOD!AJ23</f>
        <v>9.9499999999999993</v>
      </c>
      <c r="K23">
        <f>MES_EOD!AI23+MES_EOD!AJ23</f>
        <v>3.75</v>
      </c>
      <c r="L23">
        <f>NDMC_EOD!AI23+NDMC_EOD!AJ23</f>
        <v>18.77</v>
      </c>
      <c r="M23">
        <f>TPDDL_EOD!AI23+TPDDL_EOD!AJ23</f>
        <v>12</v>
      </c>
      <c r="N23">
        <f t="shared" si="0"/>
        <v>61.989999999999995</v>
      </c>
      <c r="O23" s="154">
        <f t="shared" si="1"/>
        <v>1.0000000000005116E-2</v>
      </c>
      <c r="P23">
        <v>17.522826262300374</v>
      </c>
      <c r="Q23">
        <v>9.9516050975963868</v>
      </c>
      <c r="R23">
        <v>3.7506049362800455</v>
      </c>
      <c r="S23">
        <v>18.773027907727055</v>
      </c>
      <c r="T23">
        <v>12.001935796096145</v>
      </c>
      <c r="U23" s="156">
        <f t="shared" si="2"/>
        <v>62.000000000000014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62</v>
      </c>
      <c r="E24">
        <f>PPCL!P24</f>
        <v>0</v>
      </c>
      <c r="F24">
        <f t="shared" si="4"/>
        <v>245</v>
      </c>
      <c r="G24">
        <f t="shared" si="5"/>
        <v>62</v>
      </c>
      <c r="H24" s="154"/>
      <c r="I24">
        <f>BRPL_EOD!AI24+BRPL_EOD!AJ24</f>
        <v>17.52</v>
      </c>
      <c r="J24">
        <f>BYPL_EOD!AI24+BYPL_EOD!AJ24</f>
        <v>9.9499999999999993</v>
      </c>
      <c r="K24">
        <f>MES_EOD!AI24+MES_EOD!AJ24</f>
        <v>3.75</v>
      </c>
      <c r="L24">
        <f>NDMC_EOD!AI24+NDMC_EOD!AJ24</f>
        <v>18.77</v>
      </c>
      <c r="M24">
        <f>TPDDL_EOD!AI24+TPDDL_EOD!AJ24</f>
        <v>12</v>
      </c>
      <c r="N24">
        <f t="shared" si="0"/>
        <v>61.989999999999995</v>
      </c>
      <c r="O24" s="154">
        <f t="shared" si="1"/>
        <v>1.0000000000005116E-2</v>
      </c>
      <c r="P24">
        <v>17.522826262300374</v>
      </c>
      <c r="Q24">
        <v>9.9516050975963868</v>
      </c>
      <c r="R24">
        <v>3.7506049362800455</v>
      </c>
      <c r="S24">
        <v>18.773027907727055</v>
      </c>
      <c r="T24">
        <v>12.001935796096145</v>
      </c>
      <c r="U24" s="156">
        <f t="shared" si="2"/>
        <v>62.000000000000014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62</v>
      </c>
      <c r="E25">
        <f>PPCL!P25</f>
        <v>0</v>
      </c>
      <c r="F25">
        <f t="shared" si="4"/>
        <v>245</v>
      </c>
      <c r="G25">
        <f t="shared" si="5"/>
        <v>62</v>
      </c>
      <c r="H25" s="154"/>
      <c r="I25">
        <f>BRPL_EOD!AI25+BRPL_EOD!AJ25</f>
        <v>17.52</v>
      </c>
      <c r="J25">
        <f>BYPL_EOD!AI25+BYPL_EOD!AJ25</f>
        <v>9.9499999999999993</v>
      </c>
      <c r="K25">
        <f>MES_EOD!AI25+MES_EOD!AJ25</f>
        <v>3.75</v>
      </c>
      <c r="L25">
        <f>NDMC_EOD!AI25+NDMC_EOD!AJ25</f>
        <v>18.77</v>
      </c>
      <c r="M25">
        <f>TPDDL_EOD!AI25+TPDDL_EOD!AJ25</f>
        <v>12</v>
      </c>
      <c r="N25">
        <f t="shared" si="0"/>
        <v>61.989999999999995</v>
      </c>
      <c r="O25" s="154">
        <f t="shared" si="1"/>
        <v>1.0000000000005116E-2</v>
      </c>
      <c r="P25">
        <v>17.522826262300374</v>
      </c>
      <c r="Q25">
        <v>9.9516050975963868</v>
      </c>
      <c r="R25">
        <v>3.7506049362800455</v>
      </c>
      <c r="S25">
        <v>18.773027907727055</v>
      </c>
      <c r="T25">
        <v>12.001935796096145</v>
      </c>
      <c r="U25" s="156">
        <f t="shared" si="2"/>
        <v>62.000000000000014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62</v>
      </c>
      <c r="E26">
        <f>PPCL!P26</f>
        <v>0</v>
      </c>
      <c r="F26">
        <f t="shared" si="4"/>
        <v>245</v>
      </c>
      <c r="G26">
        <f t="shared" si="5"/>
        <v>62</v>
      </c>
      <c r="H26" s="154"/>
      <c r="I26">
        <f>BRPL_EOD!AI26+BRPL_EOD!AJ26</f>
        <v>17.52</v>
      </c>
      <c r="J26">
        <f>BYPL_EOD!AI26+BYPL_EOD!AJ26</f>
        <v>9.9499999999999993</v>
      </c>
      <c r="K26">
        <f>MES_EOD!AI26+MES_EOD!AJ26</f>
        <v>3.75</v>
      </c>
      <c r="L26">
        <f>NDMC_EOD!AI26+NDMC_EOD!AJ26</f>
        <v>18.77</v>
      </c>
      <c r="M26">
        <f>TPDDL_EOD!AI26+TPDDL_EOD!AJ26</f>
        <v>12</v>
      </c>
      <c r="N26">
        <f t="shared" si="0"/>
        <v>61.989999999999995</v>
      </c>
      <c r="O26" s="154">
        <f t="shared" si="1"/>
        <v>1.0000000000005116E-2</v>
      </c>
      <c r="P26">
        <v>17.522826262300374</v>
      </c>
      <c r="Q26">
        <v>9.9516050975963868</v>
      </c>
      <c r="R26">
        <v>3.7506049362800455</v>
      </c>
      <c r="S26">
        <v>18.773027907727055</v>
      </c>
      <c r="T26">
        <v>12.001935796096145</v>
      </c>
      <c r="U26" s="156">
        <f t="shared" si="2"/>
        <v>62.000000000000014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60</v>
      </c>
      <c r="E27">
        <f>PPCL!P27</f>
        <v>0</v>
      </c>
      <c r="F27">
        <f t="shared" si="4"/>
        <v>245</v>
      </c>
      <c r="G27">
        <f t="shared" si="5"/>
        <v>60</v>
      </c>
      <c r="H27" s="154"/>
      <c r="I27">
        <f>BRPL_EOD!AI27+BRPL_EOD!AJ27</f>
        <v>16.82</v>
      </c>
      <c r="J27">
        <f>BYPL_EOD!AI27+BYPL_EOD!AJ27</f>
        <v>9.56</v>
      </c>
      <c r="K27">
        <f>MES_EOD!AI27+MES_EOD!AJ27</f>
        <v>3.6</v>
      </c>
      <c r="L27">
        <f>NDMC_EOD!AI27+NDMC_EOD!AJ27</f>
        <v>18.02</v>
      </c>
      <c r="M27">
        <f>TPDDL_EOD!AI27+TPDDL_EOD!AJ27</f>
        <v>12</v>
      </c>
      <c r="N27">
        <f t="shared" si="0"/>
        <v>60</v>
      </c>
      <c r="O27" s="154">
        <f t="shared" si="1"/>
        <v>0</v>
      </c>
      <c r="P27">
        <v>16.82</v>
      </c>
      <c r="Q27">
        <v>9.56</v>
      </c>
      <c r="R27">
        <v>3.6</v>
      </c>
      <c r="S27">
        <v>18.02</v>
      </c>
      <c r="T27">
        <v>12</v>
      </c>
      <c r="U27" s="156">
        <f t="shared" si="2"/>
        <v>60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62</v>
      </c>
      <c r="E28">
        <f>PPCL!P28</f>
        <v>0</v>
      </c>
      <c r="F28">
        <f t="shared" si="4"/>
        <v>245</v>
      </c>
      <c r="G28">
        <f t="shared" si="5"/>
        <v>62</v>
      </c>
      <c r="H28" s="154"/>
      <c r="I28">
        <f>BRPL_EOD!AI28+BRPL_EOD!AJ28</f>
        <v>17.52</v>
      </c>
      <c r="J28">
        <f>BYPL_EOD!AI28+BYPL_EOD!AJ28</f>
        <v>9.9499999999999993</v>
      </c>
      <c r="K28">
        <f>MES_EOD!AI28+MES_EOD!AJ28</f>
        <v>3.75</v>
      </c>
      <c r="L28">
        <f>NDMC_EOD!AI28+NDMC_EOD!AJ28</f>
        <v>18.77</v>
      </c>
      <c r="M28">
        <f>TPDDL_EOD!AI28+TPDDL_EOD!AJ28</f>
        <v>12</v>
      </c>
      <c r="N28">
        <f t="shared" si="0"/>
        <v>61.989999999999995</v>
      </c>
      <c r="O28" s="154">
        <f t="shared" si="1"/>
        <v>1.0000000000005116E-2</v>
      </c>
      <c r="P28">
        <v>17.522826262300374</v>
      </c>
      <c r="Q28">
        <v>9.9516050975963868</v>
      </c>
      <c r="R28">
        <v>3.7506049362800455</v>
      </c>
      <c r="S28">
        <v>18.773027907727055</v>
      </c>
      <c r="T28">
        <v>12.001935796096145</v>
      </c>
      <c r="U28" s="156">
        <f t="shared" si="2"/>
        <v>62.000000000000014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60</v>
      </c>
      <c r="E29">
        <f>PPCL!P29</f>
        <v>0</v>
      </c>
      <c r="F29">
        <f t="shared" si="4"/>
        <v>245</v>
      </c>
      <c r="G29">
        <f t="shared" si="5"/>
        <v>60</v>
      </c>
      <c r="H29" s="154"/>
      <c r="I29">
        <f>BRPL_EOD!AI29+BRPL_EOD!AJ29</f>
        <v>12.25</v>
      </c>
      <c r="J29">
        <f>BYPL_EOD!AI29+BYPL_EOD!AJ29</f>
        <v>20</v>
      </c>
      <c r="K29">
        <f>MES_EOD!AI29+MES_EOD!AJ29</f>
        <v>2.62</v>
      </c>
      <c r="L29">
        <f>NDMC_EOD!AI29+NDMC_EOD!AJ29</f>
        <v>13.12</v>
      </c>
      <c r="M29">
        <f>TPDDL_EOD!AI29+TPDDL_EOD!AJ29</f>
        <v>12</v>
      </c>
      <c r="N29">
        <f t="shared" si="0"/>
        <v>59.989999999999995</v>
      </c>
      <c r="O29" s="154">
        <f t="shared" si="1"/>
        <v>1.0000000000005116E-2</v>
      </c>
      <c r="P29">
        <v>12.252042007001167</v>
      </c>
      <c r="Q29">
        <v>20.003333888981498</v>
      </c>
      <c r="R29">
        <v>2.6204367394565766</v>
      </c>
      <c r="S29">
        <v>13.122187031171862</v>
      </c>
      <c r="T29">
        <v>12.002000333388899</v>
      </c>
      <c r="U29" s="156">
        <f t="shared" si="2"/>
        <v>60.000000000000007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60</v>
      </c>
      <c r="E30">
        <f>PPCL!P30</f>
        <v>0</v>
      </c>
      <c r="F30">
        <f t="shared" si="4"/>
        <v>245</v>
      </c>
      <c r="G30">
        <f t="shared" si="5"/>
        <v>60</v>
      </c>
      <c r="H30" s="154"/>
      <c r="I30">
        <f>BRPL_EOD!AI30+BRPL_EOD!AJ30</f>
        <v>14.44</v>
      </c>
      <c r="J30">
        <f>BYPL_EOD!AI30+BYPL_EOD!AJ30</f>
        <v>15</v>
      </c>
      <c r="K30">
        <f>MES_EOD!AI30+MES_EOD!AJ30</f>
        <v>3.09</v>
      </c>
      <c r="L30">
        <f>NDMC_EOD!AI30+NDMC_EOD!AJ30</f>
        <v>15.47</v>
      </c>
      <c r="M30">
        <f>TPDDL_EOD!AI30+TPDDL_EOD!AJ30</f>
        <v>12</v>
      </c>
      <c r="N30">
        <f t="shared" si="0"/>
        <v>60</v>
      </c>
      <c r="O30" s="154">
        <f t="shared" si="1"/>
        <v>0</v>
      </c>
      <c r="P30">
        <v>14.44</v>
      </c>
      <c r="Q30">
        <v>15</v>
      </c>
      <c r="R30">
        <v>3.09</v>
      </c>
      <c r="S30">
        <v>15.47</v>
      </c>
      <c r="T30">
        <v>12</v>
      </c>
      <c r="U30" s="156">
        <f t="shared" si="2"/>
        <v>60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60</v>
      </c>
      <c r="E31">
        <f>PPCL!P31</f>
        <v>0</v>
      </c>
      <c r="F31">
        <f t="shared" si="4"/>
        <v>245</v>
      </c>
      <c r="G31">
        <f t="shared" si="5"/>
        <v>60</v>
      </c>
      <c r="H31" s="154"/>
      <c r="I31">
        <f>BRPL_EOD!AI31+BRPL_EOD!AJ31</f>
        <v>14.44</v>
      </c>
      <c r="J31">
        <f>BYPL_EOD!AI31+BYPL_EOD!AJ31</f>
        <v>15</v>
      </c>
      <c r="K31">
        <f>MES_EOD!AI31+MES_EOD!AJ31</f>
        <v>3.09</v>
      </c>
      <c r="L31">
        <f>NDMC_EOD!AI31+NDMC_EOD!AJ31</f>
        <v>15.47</v>
      </c>
      <c r="M31">
        <f>TPDDL_EOD!AI31+TPDDL_EOD!AJ31</f>
        <v>12</v>
      </c>
      <c r="N31">
        <f t="shared" si="0"/>
        <v>60</v>
      </c>
      <c r="O31" s="154">
        <f t="shared" si="1"/>
        <v>0</v>
      </c>
      <c r="P31">
        <v>14.44</v>
      </c>
      <c r="Q31">
        <v>15</v>
      </c>
      <c r="R31">
        <v>3.09</v>
      </c>
      <c r="S31">
        <v>15.47</v>
      </c>
      <c r="T31">
        <v>12</v>
      </c>
      <c r="U31" s="156">
        <f t="shared" si="2"/>
        <v>60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60</v>
      </c>
      <c r="E32">
        <f>PPCL!P32</f>
        <v>0</v>
      </c>
      <c r="F32">
        <f t="shared" si="4"/>
        <v>245</v>
      </c>
      <c r="G32">
        <f t="shared" si="5"/>
        <v>60</v>
      </c>
      <c r="H32" s="154"/>
      <c r="I32">
        <f>BRPL_EOD!AI32+BRPL_EOD!AJ32</f>
        <v>16.82</v>
      </c>
      <c r="J32">
        <f>BYPL_EOD!AI32+BYPL_EOD!AJ32</f>
        <v>9.56</v>
      </c>
      <c r="K32">
        <f>MES_EOD!AI32+MES_EOD!AJ32</f>
        <v>3.6</v>
      </c>
      <c r="L32">
        <f>NDMC_EOD!AI32+NDMC_EOD!AJ32</f>
        <v>18.02</v>
      </c>
      <c r="M32">
        <f>TPDDL_EOD!AI32+TPDDL_EOD!AJ32</f>
        <v>12</v>
      </c>
      <c r="N32">
        <f t="shared" si="0"/>
        <v>60</v>
      </c>
      <c r="O32" s="154">
        <f t="shared" si="1"/>
        <v>0</v>
      </c>
      <c r="P32">
        <v>16.82</v>
      </c>
      <c r="Q32">
        <v>9.56</v>
      </c>
      <c r="R32">
        <v>3.6</v>
      </c>
      <c r="S32">
        <v>18.02</v>
      </c>
      <c r="T32">
        <v>12</v>
      </c>
      <c r="U32" s="156">
        <f t="shared" si="2"/>
        <v>60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62</v>
      </c>
      <c r="E33">
        <f>PPCL!P33</f>
        <v>0</v>
      </c>
      <c r="F33">
        <f t="shared" si="4"/>
        <v>245</v>
      </c>
      <c r="G33">
        <f t="shared" si="5"/>
        <v>62</v>
      </c>
      <c r="H33" s="154"/>
      <c r="I33">
        <f>BRPL_EOD!AI33+BRPL_EOD!AJ33</f>
        <v>17.52</v>
      </c>
      <c r="J33">
        <f>BYPL_EOD!AI33+BYPL_EOD!AJ33</f>
        <v>9.9499999999999993</v>
      </c>
      <c r="K33">
        <f>MES_EOD!AI33+MES_EOD!AJ33</f>
        <v>3.75</v>
      </c>
      <c r="L33">
        <f>NDMC_EOD!AI33+NDMC_EOD!AJ33</f>
        <v>18.77</v>
      </c>
      <c r="M33">
        <f>TPDDL_EOD!AI33+TPDDL_EOD!AJ33</f>
        <v>12</v>
      </c>
      <c r="N33">
        <f t="shared" si="0"/>
        <v>61.989999999999995</v>
      </c>
      <c r="O33" s="154">
        <f t="shared" si="1"/>
        <v>1.0000000000005116E-2</v>
      </c>
      <c r="P33">
        <v>17.522826262300374</v>
      </c>
      <c r="Q33">
        <v>9.9516050975963868</v>
      </c>
      <c r="R33">
        <v>3.7506049362800455</v>
      </c>
      <c r="S33">
        <v>18.773027907727055</v>
      </c>
      <c r="T33">
        <v>12.001935796096145</v>
      </c>
      <c r="U33" s="156">
        <f t="shared" si="2"/>
        <v>62.000000000000014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58</v>
      </c>
      <c r="E34">
        <f>PPCL!P34</f>
        <v>0</v>
      </c>
      <c r="F34">
        <f t="shared" si="4"/>
        <v>245</v>
      </c>
      <c r="G34">
        <f t="shared" si="5"/>
        <v>58</v>
      </c>
      <c r="H34" s="154"/>
      <c r="I34">
        <f>BRPL_EOD!AI34+BRPL_EOD!AJ34</f>
        <v>16.12</v>
      </c>
      <c r="J34">
        <f>BYPL_EOD!AI34+BYPL_EOD!AJ34</f>
        <v>9.16</v>
      </c>
      <c r="K34">
        <f>MES_EOD!AI34+MES_EOD!AJ34</f>
        <v>3.45</v>
      </c>
      <c r="L34">
        <f>NDMC_EOD!AI34+NDMC_EOD!AJ34</f>
        <v>17.27</v>
      </c>
      <c r="M34">
        <f>TPDDL_EOD!AI34+TPDDL_EOD!AJ34</f>
        <v>12</v>
      </c>
      <c r="N34">
        <f t="shared" si="0"/>
        <v>58</v>
      </c>
      <c r="O34" s="154">
        <f t="shared" si="1"/>
        <v>0</v>
      </c>
      <c r="P34">
        <v>16.12</v>
      </c>
      <c r="Q34">
        <v>9.16</v>
      </c>
      <c r="R34">
        <v>3.45</v>
      </c>
      <c r="S34">
        <v>17.27</v>
      </c>
      <c r="T34">
        <v>12</v>
      </c>
      <c r="U34" s="156">
        <f t="shared" si="2"/>
        <v>58</v>
      </c>
      <c r="V34" s="154">
        <f t="shared" si="3"/>
        <v>0</v>
      </c>
    </row>
    <row r="35" spans="1:22">
      <c r="A35" t="s">
        <v>77</v>
      </c>
      <c r="B35">
        <f>PPCL!D35</f>
        <v>240</v>
      </c>
      <c r="C35">
        <f>PPCL!E35</f>
        <v>0</v>
      </c>
      <c r="D35">
        <f>PPCL!O35</f>
        <v>60</v>
      </c>
      <c r="E35">
        <f>PPCL!P35</f>
        <v>0</v>
      </c>
      <c r="F35">
        <f t="shared" si="4"/>
        <v>240</v>
      </c>
      <c r="G35">
        <f t="shared" si="5"/>
        <v>60</v>
      </c>
      <c r="H35" s="154"/>
      <c r="I35">
        <f>BRPL_EOD!AI35+BRPL_EOD!AJ35</f>
        <v>16.63</v>
      </c>
      <c r="J35">
        <f>BYPL_EOD!AI35+BYPL_EOD!AJ35</f>
        <v>10</v>
      </c>
      <c r="K35">
        <f>MES_EOD!AI35+MES_EOD!AJ35</f>
        <v>3.56</v>
      </c>
      <c r="L35">
        <f>NDMC_EOD!AI35+NDMC_EOD!AJ35</f>
        <v>17.809999999999999</v>
      </c>
      <c r="M35">
        <f>TPDDL_EOD!AI35+TPDDL_EOD!AJ35</f>
        <v>12</v>
      </c>
      <c r="N35">
        <f t="shared" si="0"/>
        <v>60</v>
      </c>
      <c r="O35" s="154">
        <f t="shared" si="1"/>
        <v>0</v>
      </c>
      <c r="P35">
        <v>16.63</v>
      </c>
      <c r="Q35">
        <v>10</v>
      </c>
      <c r="R35">
        <v>3.56</v>
      </c>
      <c r="S35">
        <v>17.809999999999999</v>
      </c>
      <c r="T35">
        <v>12</v>
      </c>
      <c r="U35" s="156">
        <f t="shared" si="2"/>
        <v>60</v>
      </c>
      <c r="V35" s="154">
        <f t="shared" si="3"/>
        <v>0</v>
      </c>
    </row>
    <row r="36" spans="1:22">
      <c r="A36" t="s">
        <v>78</v>
      </c>
      <c r="B36">
        <f>PPCL!D36</f>
        <v>240</v>
      </c>
      <c r="C36">
        <f>PPCL!E36</f>
        <v>0</v>
      </c>
      <c r="D36">
        <f>PPCL!O36</f>
        <v>60</v>
      </c>
      <c r="E36">
        <f>PPCL!P36</f>
        <v>0</v>
      </c>
      <c r="F36">
        <f t="shared" si="4"/>
        <v>240</v>
      </c>
      <c r="G36">
        <f t="shared" si="5"/>
        <v>60</v>
      </c>
      <c r="H36" s="154"/>
      <c r="I36">
        <f>BRPL_EOD!AI36+BRPL_EOD!AJ36</f>
        <v>16.63</v>
      </c>
      <c r="J36">
        <f>BYPL_EOD!AI36+BYPL_EOD!AJ36</f>
        <v>10</v>
      </c>
      <c r="K36">
        <f>MES_EOD!AI36+MES_EOD!AJ36</f>
        <v>3.56</v>
      </c>
      <c r="L36">
        <f>NDMC_EOD!AI36+NDMC_EOD!AJ36</f>
        <v>17.809999999999999</v>
      </c>
      <c r="M36">
        <f>TPDDL_EOD!AI36+TPDDL_EOD!AJ36</f>
        <v>12</v>
      </c>
      <c r="N36">
        <f t="shared" si="0"/>
        <v>60</v>
      </c>
      <c r="O36" s="154">
        <f t="shared" si="1"/>
        <v>0</v>
      </c>
      <c r="P36">
        <v>16.63</v>
      </c>
      <c r="Q36">
        <v>10</v>
      </c>
      <c r="R36">
        <v>3.56</v>
      </c>
      <c r="S36">
        <v>17.809999999999999</v>
      </c>
      <c r="T36">
        <v>12</v>
      </c>
      <c r="U36" s="156">
        <f t="shared" si="2"/>
        <v>60</v>
      </c>
      <c r="V36" s="154">
        <f t="shared" si="3"/>
        <v>0</v>
      </c>
    </row>
    <row r="37" spans="1:22">
      <c r="A37" t="s">
        <v>79</v>
      </c>
      <c r="B37">
        <f>PPCL!D37</f>
        <v>240</v>
      </c>
      <c r="C37">
        <f>PPCL!E37</f>
        <v>0</v>
      </c>
      <c r="D37">
        <f>PPCL!O37</f>
        <v>60</v>
      </c>
      <c r="E37">
        <f>PPCL!P37</f>
        <v>0</v>
      </c>
      <c r="F37">
        <f t="shared" si="4"/>
        <v>240</v>
      </c>
      <c r="G37">
        <f t="shared" si="5"/>
        <v>60</v>
      </c>
      <c r="H37" s="154"/>
      <c r="I37">
        <f>BRPL_EOD!AI37+BRPL_EOD!AJ37</f>
        <v>12.25</v>
      </c>
      <c r="J37">
        <f>BYPL_EOD!AI37+BYPL_EOD!AJ37</f>
        <v>20</v>
      </c>
      <c r="K37">
        <f>MES_EOD!AI37+MES_EOD!AJ37</f>
        <v>2.62</v>
      </c>
      <c r="L37">
        <f>NDMC_EOD!AI37+NDMC_EOD!AJ37</f>
        <v>13.12</v>
      </c>
      <c r="M37">
        <f>TPDDL_EOD!AI37+TPDDL_EOD!AJ37</f>
        <v>12</v>
      </c>
      <c r="N37">
        <f t="shared" si="0"/>
        <v>59.989999999999995</v>
      </c>
      <c r="O37" s="154">
        <f t="shared" si="1"/>
        <v>1.0000000000005116E-2</v>
      </c>
      <c r="P37">
        <v>12.252042007001167</v>
      </c>
      <c r="Q37">
        <v>20.003333888981498</v>
      </c>
      <c r="R37">
        <v>2.6204367394565766</v>
      </c>
      <c r="S37">
        <v>13.122187031171862</v>
      </c>
      <c r="T37">
        <v>12.002000333388899</v>
      </c>
      <c r="U37" s="156">
        <f t="shared" si="2"/>
        <v>60.000000000000007</v>
      </c>
      <c r="V37" s="154">
        <f t="shared" si="3"/>
        <v>0</v>
      </c>
    </row>
    <row r="38" spans="1:22">
      <c r="A38" t="s">
        <v>80</v>
      </c>
      <c r="B38">
        <f>PPCL!D38</f>
        <v>240</v>
      </c>
      <c r="C38">
        <f>PPCL!E38</f>
        <v>0</v>
      </c>
      <c r="D38">
        <f>PPCL!O38</f>
        <v>60</v>
      </c>
      <c r="E38">
        <f>PPCL!P38</f>
        <v>0</v>
      </c>
      <c r="F38">
        <f t="shared" si="4"/>
        <v>240</v>
      </c>
      <c r="G38">
        <f t="shared" si="5"/>
        <v>60</v>
      </c>
      <c r="H38" s="154"/>
      <c r="I38">
        <f>BRPL_EOD!AI38+BRPL_EOD!AJ38</f>
        <v>12.25</v>
      </c>
      <c r="J38">
        <f>BYPL_EOD!AI38+BYPL_EOD!AJ38</f>
        <v>20</v>
      </c>
      <c r="K38">
        <f>MES_EOD!AI38+MES_EOD!AJ38</f>
        <v>2.62</v>
      </c>
      <c r="L38">
        <f>NDMC_EOD!AI38+NDMC_EOD!AJ38</f>
        <v>13.12</v>
      </c>
      <c r="M38">
        <f>TPDDL_EOD!AI38+TPDDL_EOD!AJ38</f>
        <v>12</v>
      </c>
      <c r="N38">
        <f t="shared" si="0"/>
        <v>59.989999999999995</v>
      </c>
      <c r="O38" s="154">
        <f t="shared" si="1"/>
        <v>1.0000000000005116E-2</v>
      </c>
      <c r="P38">
        <v>12.252042007001167</v>
      </c>
      <c r="Q38">
        <v>20.003333888981498</v>
      </c>
      <c r="R38">
        <v>2.6204367394565766</v>
      </c>
      <c r="S38">
        <v>13.122187031171862</v>
      </c>
      <c r="T38">
        <v>12.002000333388899</v>
      </c>
      <c r="U38" s="156">
        <f t="shared" si="2"/>
        <v>60.000000000000007</v>
      </c>
      <c r="V38" s="154">
        <f t="shared" si="3"/>
        <v>0</v>
      </c>
    </row>
    <row r="39" spans="1:22">
      <c r="A39" t="s">
        <v>81</v>
      </c>
      <c r="B39">
        <f>PPCL!D39</f>
        <v>240</v>
      </c>
      <c r="C39">
        <f>PPCL!E39</f>
        <v>0</v>
      </c>
      <c r="D39">
        <f>PPCL!O39</f>
        <v>62</v>
      </c>
      <c r="E39">
        <f>PPCL!P39</f>
        <v>0</v>
      </c>
      <c r="F39">
        <f t="shared" si="4"/>
        <v>240</v>
      </c>
      <c r="G39">
        <f t="shared" si="5"/>
        <v>62</v>
      </c>
      <c r="H39" s="154"/>
      <c r="I39">
        <f>BRPL_EOD!AI39+BRPL_EOD!AJ39</f>
        <v>13.13</v>
      </c>
      <c r="J39">
        <f>BYPL_EOD!AI39+BYPL_EOD!AJ39</f>
        <v>20</v>
      </c>
      <c r="K39">
        <f>MES_EOD!AI39+MES_EOD!AJ39</f>
        <v>2.81</v>
      </c>
      <c r="L39">
        <f>NDMC_EOD!AI39+NDMC_EOD!AJ39</f>
        <v>14.06</v>
      </c>
      <c r="M39">
        <f>TPDDL_EOD!AI39+TPDDL_EOD!AJ39</f>
        <v>12</v>
      </c>
      <c r="N39">
        <f t="shared" si="0"/>
        <v>62.000000000000007</v>
      </c>
      <c r="O39" s="154">
        <f t="shared" si="1"/>
        <v>0</v>
      </c>
      <c r="P39">
        <v>13.129999999999999</v>
      </c>
      <c r="Q39">
        <v>19.999999999999996</v>
      </c>
      <c r="R39">
        <v>2.8099999999999996</v>
      </c>
      <c r="S39">
        <v>14.059999999999999</v>
      </c>
      <c r="T39">
        <v>11.999999999999998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PPCL!D40</f>
        <v>240</v>
      </c>
      <c r="C40">
        <f>PPCL!E40</f>
        <v>0</v>
      </c>
      <c r="D40">
        <f>PPCL!O40</f>
        <v>58</v>
      </c>
      <c r="E40">
        <f>PPCL!P40</f>
        <v>0</v>
      </c>
      <c r="F40">
        <f t="shared" si="4"/>
        <v>240</v>
      </c>
      <c r="G40">
        <f t="shared" si="5"/>
        <v>58</v>
      </c>
      <c r="H40" s="154"/>
      <c r="I40">
        <f>BRPL_EOD!AI40+BRPL_EOD!AJ40</f>
        <v>11.38</v>
      </c>
      <c r="J40">
        <f>BYPL_EOD!AI40+BYPL_EOD!AJ40</f>
        <v>20</v>
      </c>
      <c r="K40">
        <f>MES_EOD!AI40+MES_EOD!AJ40</f>
        <v>2.44</v>
      </c>
      <c r="L40">
        <f>NDMC_EOD!AI40+NDMC_EOD!AJ40</f>
        <v>12.19</v>
      </c>
      <c r="M40">
        <f>TPDDL_EOD!AI40+TPDDL_EOD!AJ40</f>
        <v>12</v>
      </c>
      <c r="N40">
        <f t="shared" si="0"/>
        <v>58.01</v>
      </c>
      <c r="O40" s="154">
        <f t="shared" si="1"/>
        <v>-9.9999999999980105E-3</v>
      </c>
      <c r="P40">
        <v>11.378038269263921</v>
      </c>
      <c r="Q40">
        <v>19.996552318565765</v>
      </c>
      <c r="R40">
        <v>2.4395793828650234</v>
      </c>
      <c r="S40">
        <v>12.187898638165834</v>
      </c>
      <c r="T40">
        <v>11.99793139113946</v>
      </c>
      <c r="U40" s="156">
        <f t="shared" si="2"/>
        <v>58</v>
      </c>
      <c r="V40" s="154">
        <f t="shared" si="3"/>
        <v>0</v>
      </c>
    </row>
    <row r="41" spans="1:22">
      <c r="A41" t="s">
        <v>83</v>
      </c>
      <c r="B41">
        <f>PPCL!D41</f>
        <v>240</v>
      </c>
      <c r="C41">
        <f>PPCL!E41</f>
        <v>0</v>
      </c>
      <c r="D41">
        <f>PPCL!O41</f>
        <v>60</v>
      </c>
      <c r="E41">
        <f>PPCL!P41</f>
        <v>0</v>
      </c>
      <c r="F41">
        <f t="shared" si="4"/>
        <v>240</v>
      </c>
      <c r="G41">
        <f t="shared" si="5"/>
        <v>60</v>
      </c>
      <c r="H41" s="154"/>
      <c r="I41">
        <f>BRPL_EOD!AI41+BRPL_EOD!AJ41</f>
        <v>12.25</v>
      </c>
      <c r="J41">
        <f>BYPL_EOD!AI41+BYPL_EOD!AJ41</f>
        <v>20</v>
      </c>
      <c r="K41">
        <f>MES_EOD!AI41+MES_EOD!AJ41</f>
        <v>2.62</v>
      </c>
      <c r="L41">
        <f>NDMC_EOD!AI41+NDMC_EOD!AJ41</f>
        <v>13.12</v>
      </c>
      <c r="M41">
        <f>TPDDL_EOD!AI41+TPDDL_EOD!AJ41</f>
        <v>12</v>
      </c>
      <c r="N41">
        <f t="shared" si="0"/>
        <v>59.989999999999995</v>
      </c>
      <c r="O41" s="154">
        <f t="shared" si="1"/>
        <v>1.0000000000005116E-2</v>
      </c>
      <c r="P41">
        <v>12.252042007001167</v>
      </c>
      <c r="Q41">
        <v>20.003333888981498</v>
      </c>
      <c r="R41">
        <v>2.6204367394565766</v>
      </c>
      <c r="S41">
        <v>13.122187031171862</v>
      </c>
      <c r="T41">
        <v>12.002000333388899</v>
      </c>
      <c r="U41" s="156">
        <f t="shared" si="2"/>
        <v>60.000000000000007</v>
      </c>
      <c r="V41" s="154">
        <f t="shared" si="3"/>
        <v>0</v>
      </c>
    </row>
    <row r="42" spans="1:22">
      <c r="A42" t="s">
        <v>84</v>
      </c>
      <c r="B42">
        <f>PPCL!D42</f>
        <v>240</v>
      </c>
      <c r="C42">
        <f>PPCL!E42</f>
        <v>0</v>
      </c>
      <c r="D42">
        <f>PPCL!O42</f>
        <v>60</v>
      </c>
      <c r="E42">
        <f>PPCL!P42</f>
        <v>0</v>
      </c>
      <c r="F42">
        <f t="shared" si="4"/>
        <v>240</v>
      </c>
      <c r="G42">
        <f t="shared" si="5"/>
        <v>60</v>
      </c>
      <c r="H42" s="154"/>
      <c r="I42">
        <f>BRPL_EOD!AI42+BRPL_EOD!AJ42</f>
        <v>12.25</v>
      </c>
      <c r="J42">
        <f>BYPL_EOD!AI42+BYPL_EOD!AJ42</f>
        <v>20</v>
      </c>
      <c r="K42">
        <f>MES_EOD!AI42+MES_EOD!AJ42</f>
        <v>2.62</v>
      </c>
      <c r="L42">
        <f>NDMC_EOD!AI42+NDMC_EOD!AJ42</f>
        <v>13.12</v>
      </c>
      <c r="M42">
        <f>TPDDL_EOD!AI42+TPDDL_EOD!AJ42</f>
        <v>12</v>
      </c>
      <c r="N42">
        <f t="shared" si="0"/>
        <v>59.989999999999995</v>
      </c>
      <c r="O42" s="154">
        <f t="shared" si="1"/>
        <v>1.0000000000005116E-2</v>
      </c>
      <c r="P42">
        <v>12.252042007001167</v>
      </c>
      <c r="Q42">
        <v>20.003333888981498</v>
      </c>
      <c r="R42">
        <v>2.6204367394565766</v>
      </c>
      <c r="S42">
        <v>13.122187031171862</v>
      </c>
      <c r="T42">
        <v>12.002000333388899</v>
      </c>
      <c r="U42" s="156">
        <f t="shared" si="2"/>
        <v>60.000000000000007</v>
      </c>
      <c r="V42" s="154">
        <f t="shared" si="3"/>
        <v>0</v>
      </c>
    </row>
    <row r="43" spans="1:22">
      <c r="A43" t="s">
        <v>85</v>
      </c>
      <c r="B43">
        <f>PPCL!D43</f>
        <v>235</v>
      </c>
      <c r="C43">
        <f>PPCL!E43</f>
        <v>0</v>
      </c>
      <c r="D43">
        <f>PPCL!O43</f>
        <v>60</v>
      </c>
      <c r="E43">
        <f>PPCL!P43</f>
        <v>0</v>
      </c>
      <c r="F43">
        <f t="shared" si="4"/>
        <v>235</v>
      </c>
      <c r="G43">
        <f t="shared" si="5"/>
        <v>60</v>
      </c>
      <c r="H43" s="154"/>
      <c r="I43">
        <f>BRPL_EOD!AI43+BRPL_EOD!AJ43</f>
        <v>12.25</v>
      </c>
      <c r="J43">
        <f>BYPL_EOD!AI43+BYPL_EOD!AJ43</f>
        <v>20</v>
      </c>
      <c r="K43">
        <f>MES_EOD!AI43+MES_EOD!AJ43</f>
        <v>2.62</v>
      </c>
      <c r="L43">
        <f>NDMC_EOD!AI43+NDMC_EOD!AJ43</f>
        <v>13.12</v>
      </c>
      <c r="M43">
        <f>TPDDL_EOD!AI43+TPDDL_EOD!AJ43</f>
        <v>12</v>
      </c>
      <c r="N43">
        <f t="shared" si="0"/>
        <v>59.989999999999995</v>
      </c>
      <c r="O43" s="154">
        <f t="shared" si="1"/>
        <v>1.0000000000005116E-2</v>
      </c>
      <c r="P43">
        <v>12.252042007001167</v>
      </c>
      <c r="Q43">
        <v>20.003333888981498</v>
      </c>
      <c r="R43">
        <v>2.6204367394565766</v>
      </c>
      <c r="S43">
        <v>13.122187031171862</v>
      </c>
      <c r="T43">
        <v>12.002000333388899</v>
      </c>
      <c r="U43" s="156">
        <f t="shared" si="2"/>
        <v>60.000000000000007</v>
      </c>
      <c r="V43" s="154">
        <f t="shared" si="3"/>
        <v>0</v>
      </c>
    </row>
    <row r="44" spans="1:22">
      <c r="A44" t="s">
        <v>86</v>
      </c>
      <c r="B44">
        <f>PPCL!D44</f>
        <v>235</v>
      </c>
      <c r="C44">
        <f>PPCL!E44</f>
        <v>0</v>
      </c>
      <c r="D44">
        <f>PPCL!O44</f>
        <v>60</v>
      </c>
      <c r="E44">
        <f>PPCL!P44</f>
        <v>0</v>
      </c>
      <c r="F44">
        <f t="shared" si="4"/>
        <v>235</v>
      </c>
      <c r="G44">
        <f t="shared" si="5"/>
        <v>60</v>
      </c>
      <c r="H44" s="154"/>
      <c r="I44">
        <f>BRPL_EOD!AI44+BRPL_EOD!AJ44</f>
        <v>12.25</v>
      </c>
      <c r="J44">
        <f>BYPL_EOD!AI44+BYPL_EOD!AJ44</f>
        <v>20</v>
      </c>
      <c r="K44">
        <f>MES_EOD!AI44+MES_EOD!AJ44</f>
        <v>2.62</v>
      </c>
      <c r="L44">
        <f>NDMC_EOD!AI44+NDMC_EOD!AJ44</f>
        <v>13.12</v>
      </c>
      <c r="M44">
        <f>TPDDL_EOD!AI44+TPDDL_EOD!AJ44</f>
        <v>12</v>
      </c>
      <c r="N44">
        <f t="shared" si="0"/>
        <v>59.989999999999995</v>
      </c>
      <c r="O44" s="154">
        <f t="shared" si="1"/>
        <v>1.0000000000005116E-2</v>
      </c>
      <c r="P44">
        <v>12.252042007001167</v>
      </c>
      <c r="Q44">
        <v>20.003333888981498</v>
      </c>
      <c r="R44">
        <v>2.6204367394565766</v>
      </c>
      <c r="S44">
        <v>13.122187031171862</v>
      </c>
      <c r="T44">
        <v>12.002000333388899</v>
      </c>
      <c r="U44" s="156">
        <f t="shared" si="2"/>
        <v>60.000000000000007</v>
      </c>
      <c r="V44" s="154">
        <f t="shared" si="3"/>
        <v>0</v>
      </c>
    </row>
    <row r="45" spans="1:22">
      <c r="A45" t="s">
        <v>87</v>
      </c>
      <c r="B45">
        <f>PPCL!D45</f>
        <v>235</v>
      </c>
      <c r="C45">
        <f>PPCL!E45</f>
        <v>0</v>
      </c>
      <c r="D45">
        <f>PPCL!O45</f>
        <v>62</v>
      </c>
      <c r="E45">
        <f>PPCL!P45</f>
        <v>0</v>
      </c>
      <c r="F45">
        <f t="shared" si="4"/>
        <v>235</v>
      </c>
      <c r="G45">
        <f t="shared" si="5"/>
        <v>62</v>
      </c>
      <c r="H45" s="154"/>
      <c r="I45">
        <f>BRPL_EOD!AI45+BRPL_EOD!AJ45</f>
        <v>13.13</v>
      </c>
      <c r="J45">
        <f>BYPL_EOD!AI45+BYPL_EOD!AJ45</f>
        <v>20</v>
      </c>
      <c r="K45">
        <f>MES_EOD!AI45+MES_EOD!AJ45</f>
        <v>2.81</v>
      </c>
      <c r="L45">
        <f>NDMC_EOD!AI45+NDMC_EOD!AJ45</f>
        <v>14.06</v>
      </c>
      <c r="M45">
        <f>TPDDL_EOD!AI45+TPDDL_EOD!AJ45</f>
        <v>12</v>
      </c>
      <c r="N45">
        <f t="shared" si="0"/>
        <v>62.000000000000007</v>
      </c>
      <c r="O45" s="154">
        <f t="shared" si="1"/>
        <v>0</v>
      </c>
      <c r="P45">
        <v>13.129999999999999</v>
      </c>
      <c r="Q45">
        <v>19.999999999999996</v>
      </c>
      <c r="R45">
        <v>2.8099999999999996</v>
      </c>
      <c r="S45">
        <v>14.059999999999999</v>
      </c>
      <c r="T45">
        <v>11.999999999999998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PPCL!D46</f>
        <v>235</v>
      </c>
      <c r="C46">
        <f>PPCL!E46</f>
        <v>0</v>
      </c>
      <c r="D46">
        <f>PPCL!O46</f>
        <v>58</v>
      </c>
      <c r="E46">
        <f>PPCL!P46</f>
        <v>0</v>
      </c>
      <c r="F46">
        <f t="shared" si="4"/>
        <v>235</v>
      </c>
      <c r="G46">
        <f t="shared" si="5"/>
        <v>58</v>
      </c>
      <c r="H46" s="154"/>
      <c r="I46">
        <f>BRPL_EOD!AI46+BRPL_EOD!AJ46</f>
        <v>16.12</v>
      </c>
      <c r="J46">
        <f>BYPL_EOD!AI46+BYPL_EOD!AJ46</f>
        <v>9.16</v>
      </c>
      <c r="K46">
        <f>MES_EOD!AI46+MES_EOD!AJ46</f>
        <v>3.45</v>
      </c>
      <c r="L46">
        <f>NDMC_EOD!AI46+NDMC_EOD!AJ46</f>
        <v>17.27</v>
      </c>
      <c r="M46">
        <f>TPDDL_EOD!AI46+TPDDL_EOD!AJ46</f>
        <v>12</v>
      </c>
      <c r="N46">
        <f t="shared" si="0"/>
        <v>58</v>
      </c>
      <c r="O46" s="154">
        <f t="shared" si="1"/>
        <v>0</v>
      </c>
      <c r="P46">
        <v>16.12</v>
      </c>
      <c r="Q46">
        <v>9.16</v>
      </c>
      <c r="R46">
        <v>3.45</v>
      </c>
      <c r="S46">
        <v>17.27</v>
      </c>
      <c r="T46">
        <v>12</v>
      </c>
      <c r="U46" s="156">
        <f t="shared" si="2"/>
        <v>58</v>
      </c>
      <c r="V46" s="154">
        <f t="shared" si="3"/>
        <v>0</v>
      </c>
    </row>
    <row r="47" spans="1:22">
      <c r="A47" t="s">
        <v>89</v>
      </c>
      <c r="B47">
        <f>PPCL!D47</f>
        <v>235</v>
      </c>
      <c r="C47">
        <f>PPCL!E47</f>
        <v>0</v>
      </c>
      <c r="D47">
        <f>PPCL!O47</f>
        <v>60</v>
      </c>
      <c r="E47">
        <f>PPCL!P47</f>
        <v>0</v>
      </c>
      <c r="F47">
        <f t="shared" si="4"/>
        <v>235</v>
      </c>
      <c r="G47">
        <f t="shared" si="5"/>
        <v>60</v>
      </c>
      <c r="H47" s="154"/>
      <c r="I47">
        <f>BRPL_EOD!AI47+BRPL_EOD!AJ47</f>
        <v>16.63</v>
      </c>
      <c r="J47">
        <f>BYPL_EOD!AI47+BYPL_EOD!AJ47</f>
        <v>10</v>
      </c>
      <c r="K47">
        <f>MES_EOD!AI47+MES_EOD!AJ47</f>
        <v>3.56</v>
      </c>
      <c r="L47">
        <f>NDMC_EOD!AI47+NDMC_EOD!AJ47</f>
        <v>17.809999999999999</v>
      </c>
      <c r="M47">
        <f>TPDDL_EOD!AI47+TPDDL_EOD!AJ47</f>
        <v>12</v>
      </c>
      <c r="N47">
        <f t="shared" si="0"/>
        <v>60</v>
      </c>
      <c r="O47" s="154">
        <f t="shared" si="1"/>
        <v>0</v>
      </c>
      <c r="P47">
        <v>16.63</v>
      </c>
      <c r="Q47">
        <v>10</v>
      </c>
      <c r="R47">
        <v>3.56</v>
      </c>
      <c r="S47">
        <v>17.809999999999999</v>
      </c>
      <c r="T47">
        <v>12</v>
      </c>
      <c r="U47" s="156">
        <f t="shared" si="2"/>
        <v>60</v>
      </c>
      <c r="V47" s="154">
        <f t="shared" si="3"/>
        <v>0</v>
      </c>
    </row>
    <row r="48" spans="1:22">
      <c r="A48" t="s">
        <v>90</v>
      </c>
      <c r="B48">
        <f>PPCL!D48</f>
        <v>235</v>
      </c>
      <c r="C48">
        <f>PPCL!E48</f>
        <v>0</v>
      </c>
      <c r="D48">
        <f>PPCL!O48</f>
        <v>60</v>
      </c>
      <c r="E48">
        <f>PPCL!P48</f>
        <v>0</v>
      </c>
      <c r="F48">
        <f t="shared" si="4"/>
        <v>235</v>
      </c>
      <c r="G48">
        <f t="shared" si="5"/>
        <v>60</v>
      </c>
      <c r="H48" s="154"/>
      <c r="I48">
        <f>BRPL_EOD!AI48+BRPL_EOD!AJ48</f>
        <v>16.63</v>
      </c>
      <c r="J48">
        <f>BYPL_EOD!AI48+BYPL_EOD!AJ48</f>
        <v>10</v>
      </c>
      <c r="K48">
        <f>MES_EOD!AI48+MES_EOD!AJ48</f>
        <v>3.56</v>
      </c>
      <c r="L48">
        <f>NDMC_EOD!AI48+NDMC_EOD!AJ48</f>
        <v>17.809999999999999</v>
      </c>
      <c r="M48">
        <f>TPDDL_EOD!AI48+TPDDL_EOD!AJ48</f>
        <v>12</v>
      </c>
      <c r="N48">
        <f t="shared" si="0"/>
        <v>60</v>
      </c>
      <c r="O48" s="154">
        <f t="shared" si="1"/>
        <v>0</v>
      </c>
      <c r="P48">
        <v>16.63</v>
      </c>
      <c r="Q48">
        <v>10</v>
      </c>
      <c r="R48">
        <v>3.56</v>
      </c>
      <c r="S48">
        <v>17.809999999999999</v>
      </c>
      <c r="T48">
        <v>12</v>
      </c>
      <c r="U48" s="156">
        <f t="shared" si="2"/>
        <v>60</v>
      </c>
      <c r="V48" s="154">
        <f t="shared" si="3"/>
        <v>0</v>
      </c>
    </row>
    <row r="49" spans="1:22">
      <c r="A49" t="s">
        <v>91</v>
      </c>
      <c r="B49">
        <f>PPCL!D49</f>
        <v>235</v>
      </c>
      <c r="C49">
        <f>PPCL!E49</f>
        <v>0</v>
      </c>
      <c r="D49">
        <f>PPCL!O49</f>
        <v>60</v>
      </c>
      <c r="E49">
        <f>PPCL!P49</f>
        <v>0</v>
      </c>
      <c r="F49">
        <f t="shared" si="4"/>
        <v>235</v>
      </c>
      <c r="G49">
        <f t="shared" si="5"/>
        <v>60</v>
      </c>
      <c r="H49" s="154"/>
      <c r="I49">
        <f>BRPL_EOD!AI49+BRPL_EOD!AJ49</f>
        <v>16.63</v>
      </c>
      <c r="J49">
        <f>BYPL_EOD!AI49+BYPL_EOD!AJ49</f>
        <v>10</v>
      </c>
      <c r="K49">
        <f>MES_EOD!AI49+MES_EOD!AJ49</f>
        <v>3.56</v>
      </c>
      <c r="L49">
        <f>NDMC_EOD!AI49+NDMC_EOD!AJ49</f>
        <v>17.809999999999999</v>
      </c>
      <c r="M49">
        <f>TPDDL_EOD!AI49+TPDDL_EOD!AJ49</f>
        <v>12</v>
      </c>
      <c r="N49">
        <f t="shared" si="0"/>
        <v>60</v>
      </c>
      <c r="O49" s="154">
        <f t="shared" si="1"/>
        <v>0</v>
      </c>
      <c r="P49">
        <v>16.63</v>
      </c>
      <c r="Q49">
        <v>10</v>
      </c>
      <c r="R49">
        <v>3.56</v>
      </c>
      <c r="S49">
        <v>17.809999999999999</v>
      </c>
      <c r="T49">
        <v>12</v>
      </c>
      <c r="U49" s="156">
        <f t="shared" si="2"/>
        <v>60</v>
      </c>
      <c r="V49" s="154">
        <f t="shared" si="3"/>
        <v>0</v>
      </c>
    </row>
    <row r="50" spans="1:22">
      <c r="A50" t="s">
        <v>92</v>
      </c>
      <c r="B50">
        <f>PPCL!D50</f>
        <v>235</v>
      </c>
      <c r="C50">
        <f>PPCL!E50</f>
        <v>0</v>
      </c>
      <c r="D50">
        <f>PPCL!O50</f>
        <v>60</v>
      </c>
      <c r="E50">
        <f>PPCL!P50</f>
        <v>0</v>
      </c>
      <c r="F50">
        <f t="shared" si="4"/>
        <v>235</v>
      </c>
      <c r="G50">
        <f t="shared" si="5"/>
        <v>60</v>
      </c>
      <c r="H50" s="154"/>
      <c r="I50">
        <f>BRPL_EOD!AI50+BRPL_EOD!AJ50</f>
        <v>16.63</v>
      </c>
      <c r="J50">
        <f>BYPL_EOD!AI50+BYPL_EOD!AJ50</f>
        <v>10</v>
      </c>
      <c r="K50">
        <f>MES_EOD!AI50+MES_EOD!AJ50</f>
        <v>3.56</v>
      </c>
      <c r="L50">
        <f>NDMC_EOD!AI50+NDMC_EOD!AJ50</f>
        <v>17.809999999999999</v>
      </c>
      <c r="M50">
        <f>TPDDL_EOD!AI50+TPDDL_EOD!AJ50</f>
        <v>12</v>
      </c>
      <c r="N50">
        <f t="shared" si="0"/>
        <v>60</v>
      </c>
      <c r="O50" s="154">
        <f t="shared" si="1"/>
        <v>0</v>
      </c>
      <c r="P50">
        <v>16.63</v>
      </c>
      <c r="Q50">
        <v>10</v>
      </c>
      <c r="R50">
        <v>3.56</v>
      </c>
      <c r="S50">
        <v>17.809999999999999</v>
      </c>
      <c r="T50">
        <v>12</v>
      </c>
      <c r="U50" s="156">
        <f t="shared" si="2"/>
        <v>60</v>
      </c>
      <c r="V50" s="154">
        <f t="shared" si="3"/>
        <v>0</v>
      </c>
    </row>
    <row r="51" spans="1:22">
      <c r="A51" t="s">
        <v>93</v>
      </c>
      <c r="B51">
        <f>PPCL!D51</f>
        <v>230</v>
      </c>
      <c r="C51">
        <f>PPCL!E51</f>
        <v>0</v>
      </c>
      <c r="D51">
        <f>PPCL!O51</f>
        <v>62</v>
      </c>
      <c r="E51">
        <f>PPCL!P51</f>
        <v>0</v>
      </c>
      <c r="F51">
        <f t="shared" si="4"/>
        <v>230</v>
      </c>
      <c r="G51">
        <f t="shared" si="5"/>
        <v>62</v>
      </c>
      <c r="H51" s="154"/>
      <c r="I51">
        <f>BRPL_EOD!AI51+BRPL_EOD!AJ51</f>
        <v>17.5</v>
      </c>
      <c r="J51">
        <f>BYPL_EOD!AI51+BYPL_EOD!AJ51</f>
        <v>10</v>
      </c>
      <c r="K51">
        <f>MES_EOD!AI51+MES_EOD!AJ51</f>
        <v>3.75</v>
      </c>
      <c r="L51">
        <f>NDMC_EOD!AI51+NDMC_EOD!AJ51</f>
        <v>18.75</v>
      </c>
      <c r="M51">
        <f>TPDDL_EOD!AI51+TPDDL_EOD!AJ51</f>
        <v>12</v>
      </c>
      <c r="N51">
        <f t="shared" si="0"/>
        <v>62</v>
      </c>
      <c r="O51" s="154">
        <f t="shared" si="1"/>
        <v>0</v>
      </c>
      <c r="P51">
        <v>17.5</v>
      </c>
      <c r="Q51">
        <v>10</v>
      </c>
      <c r="R51">
        <v>3.75</v>
      </c>
      <c r="S51">
        <v>18.75</v>
      </c>
      <c r="T51">
        <v>12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PPCL!D52</f>
        <v>230</v>
      </c>
      <c r="C52">
        <f>PPCL!E52</f>
        <v>0</v>
      </c>
      <c r="D52">
        <f>PPCL!O52</f>
        <v>56</v>
      </c>
      <c r="E52">
        <f>PPCL!P52</f>
        <v>0</v>
      </c>
      <c r="F52">
        <f t="shared" si="4"/>
        <v>230</v>
      </c>
      <c r="G52">
        <f t="shared" si="5"/>
        <v>56</v>
      </c>
      <c r="H52" s="154"/>
      <c r="I52">
        <f>BRPL_EOD!AI52+BRPL_EOD!AJ52</f>
        <v>15.32</v>
      </c>
      <c r="J52">
        <f>BYPL_EOD!AI52+BYPL_EOD!AJ52</f>
        <v>9</v>
      </c>
      <c r="K52">
        <f>MES_EOD!AI52+MES_EOD!AJ52</f>
        <v>3.28</v>
      </c>
      <c r="L52">
        <f>NDMC_EOD!AI52+NDMC_EOD!AJ52</f>
        <v>16.399999999999999</v>
      </c>
      <c r="M52">
        <f>TPDDL_EOD!AI52+TPDDL_EOD!AJ52</f>
        <v>12</v>
      </c>
      <c r="N52">
        <f t="shared" si="0"/>
        <v>56</v>
      </c>
      <c r="O52" s="154">
        <f t="shared" si="1"/>
        <v>0</v>
      </c>
      <c r="P52">
        <v>15.32</v>
      </c>
      <c r="Q52">
        <v>9</v>
      </c>
      <c r="R52">
        <v>3.28</v>
      </c>
      <c r="S52">
        <v>16.399999999999999</v>
      </c>
      <c r="T52">
        <v>12</v>
      </c>
      <c r="U52" s="156">
        <f t="shared" si="2"/>
        <v>56</v>
      </c>
      <c r="V52" s="154">
        <f t="shared" si="3"/>
        <v>0</v>
      </c>
    </row>
    <row r="53" spans="1:22">
      <c r="A53" t="s">
        <v>95</v>
      </c>
      <c r="B53">
        <f>PPCL!D53</f>
        <v>230</v>
      </c>
      <c r="C53">
        <f>PPCL!E53</f>
        <v>0</v>
      </c>
      <c r="D53">
        <f>PPCL!O53</f>
        <v>60</v>
      </c>
      <c r="E53">
        <f>PPCL!P53</f>
        <v>0</v>
      </c>
      <c r="F53">
        <f t="shared" si="4"/>
        <v>230</v>
      </c>
      <c r="G53">
        <f t="shared" si="5"/>
        <v>60</v>
      </c>
      <c r="H53" s="154"/>
      <c r="I53">
        <f>BRPL_EOD!AI53+BRPL_EOD!AJ53</f>
        <v>16.63</v>
      </c>
      <c r="J53">
        <f>BYPL_EOD!AI53+BYPL_EOD!AJ53</f>
        <v>10</v>
      </c>
      <c r="K53">
        <f>MES_EOD!AI53+MES_EOD!AJ53</f>
        <v>3.56</v>
      </c>
      <c r="L53">
        <f>NDMC_EOD!AI53+NDMC_EOD!AJ53</f>
        <v>17.809999999999999</v>
      </c>
      <c r="M53">
        <f>TPDDL_EOD!AI53+TPDDL_EOD!AJ53</f>
        <v>12</v>
      </c>
      <c r="N53">
        <f t="shared" si="0"/>
        <v>60</v>
      </c>
      <c r="O53" s="154">
        <f t="shared" si="1"/>
        <v>0</v>
      </c>
      <c r="P53">
        <v>16.63</v>
      </c>
      <c r="Q53">
        <v>10</v>
      </c>
      <c r="R53">
        <v>3.56</v>
      </c>
      <c r="S53">
        <v>17.809999999999999</v>
      </c>
      <c r="T53">
        <v>12</v>
      </c>
      <c r="U53" s="156">
        <f t="shared" si="2"/>
        <v>60</v>
      </c>
      <c r="V53" s="154">
        <f t="shared" si="3"/>
        <v>0</v>
      </c>
    </row>
    <row r="54" spans="1:22">
      <c r="A54" t="s">
        <v>96</v>
      </c>
      <c r="B54">
        <f>PPCL!D54</f>
        <v>230</v>
      </c>
      <c r="C54">
        <f>PPCL!E54</f>
        <v>0</v>
      </c>
      <c r="D54">
        <f>PPCL!O54</f>
        <v>60</v>
      </c>
      <c r="E54">
        <f>PPCL!P54</f>
        <v>0</v>
      </c>
      <c r="F54">
        <f t="shared" si="4"/>
        <v>230</v>
      </c>
      <c r="G54">
        <f t="shared" si="5"/>
        <v>60</v>
      </c>
      <c r="H54" s="154"/>
      <c r="I54">
        <f>BRPL_EOD!AI54+BRPL_EOD!AJ54</f>
        <v>16.63</v>
      </c>
      <c r="J54">
        <f>BYPL_EOD!AI54+BYPL_EOD!AJ54</f>
        <v>10</v>
      </c>
      <c r="K54">
        <f>MES_EOD!AI54+MES_EOD!AJ54</f>
        <v>3.56</v>
      </c>
      <c r="L54">
        <f>NDMC_EOD!AI54+NDMC_EOD!AJ54</f>
        <v>17.809999999999999</v>
      </c>
      <c r="M54">
        <f>TPDDL_EOD!AI54+TPDDL_EOD!AJ54</f>
        <v>12</v>
      </c>
      <c r="N54">
        <f t="shared" si="0"/>
        <v>60</v>
      </c>
      <c r="O54" s="154">
        <f t="shared" si="1"/>
        <v>0</v>
      </c>
      <c r="P54">
        <v>16.63</v>
      </c>
      <c r="Q54">
        <v>10</v>
      </c>
      <c r="R54">
        <v>3.56</v>
      </c>
      <c r="S54">
        <v>17.809999999999999</v>
      </c>
      <c r="T54">
        <v>12</v>
      </c>
      <c r="U54" s="156">
        <f t="shared" si="2"/>
        <v>60</v>
      </c>
      <c r="V54" s="154">
        <f t="shared" si="3"/>
        <v>0</v>
      </c>
    </row>
    <row r="55" spans="1:22">
      <c r="A55" t="s">
        <v>97</v>
      </c>
      <c r="B55">
        <f>PPCL!D55</f>
        <v>230</v>
      </c>
      <c r="C55">
        <f>PPCL!E55</f>
        <v>0</v>
      </c>
      <c r="D55">
        <f>PPCL!O55</f>
        <v>57</v>
      </c>
      <c r="E55">
        <f>PPCL!P55</f>
        <v>0</v>
      </c>
      <c r="F55">
        <f t="shared" si="4"/>
        <v>230</v>
      </c>
      <c r="G55">
        <f t="shared" si="5"/>
        <v>57</v>
      </c>
      <c r="H55" s="154"/>
      <c r="I55">
        <f>BRPL_EOD!AI55+BRPL_EOD!AJ55</f>
        <v>15.75</v>
      </c>
      <c r="J55">
        <f>BYPL_EOD!AI55+BYPL_EOD!AJ55</f>
        <v>9</v>
      </c>
      <c r="K55">
        <f>MES_EOD!AI55+MES_EOD!AJ55</f>
        <v>3.37</v>
      </c>
      <c r="L55">
        <f>NDMC_EOD!AI55+NDMC_EOD!AJ55</f>
        <v>16.87</v>
      </c>
      <c r="M55">
        <f>TPDDL_EOD!AI55+TPDDL_EOD!AJ55</f>
        <v>12</v>
      </c>
      <c r="N55">
        <f t="shared" si="0"/>
        <v>56.99</v>
      </c>
      <c r="O55" s="154">
        <f t="shared" si="1"/>
        <v>9.9999999999980105E-3</v>
      </c>
      <c r="P55">
        <v>15.752763642744341</v>
      </c>
      <c r="Q55">
        <v>9.0015792244253383</v>
      </c>
      <c r="R55">
        <v>3.3705913318125988</v>
      </c>
      <c r="S55">
        <v>16.872960168450607</v>
      </c>
      <c r="T55">
        <v>12.002105632567117</v>
      </c>
      <c r="U55" s="156">
        <f t="shared" si="2"/>
        <v>57</v>
      </c>
      <c r="V55" s="154">
        <f t="shared" si="3"/>
        <v>0</v>
      </c>
    </row>
    <row r="56" spans="1:22">
      <c r="A56" t="s">
        <v>98</v>
      </c>
      <c r="B56">
        <f>PPCL!D56</f>
        <v>230</v>
      </c>
      <c r="C56">
        <f>PPCL!E56</f>
        <v>0</v>
      </c>
      <c r="D56">
        <f>PPCL!O56</f>
        <v>57</v>
      </c>
      <c r="E56">
        <f>PPCL!P56</f>
        <v>0</v>
      </c>
      <c r="F56">
        <f t="shared" si="4"/>
        <v>230</v>
      </c>
      <c r="G56">
        <f t="shared" si="5"/>
        <v>57</v>
      </c>
      <c r="H56" s="154"/>
      <c r="I56">
        <f>BRPL_EOD!AI56+BRPL_EOD!AJ56</f>
        <v>15.75</v>
      </c>
      <c r="J56">
        <f>BYPL_EOD!AI56+BYPL_EOD!AJ56</f>
        <v>9</v>
      </c>
      <c r="K56">
        <f>MES_EOD!AI56+MES_EOD!AJ56</f>
        <v>3.37</v>
      </c>
      <c r="L56">
        <f>NDMC_EOD!AI56+NDMC_EOD!AJ56</f>
        <v>16.87</v>
      </c>
      <c r="M56">
        <f>TPDDL_EOD!AI56+TPDDL_EOD!AJ56</f>
        <v>12</v>
      </c>
      <c r="N56">
        <f t="shared" si="0"/>
        <v>56.99</v>
      </c>
      <c r="O56" s="154">
        <f t="shared" si="1"/>
        <v>9.9999999999980105E-3</v>
      </c>
      <c r="P56">
        <v>15.752763642744341</v>
      </c>
      <c r="Q56">
        <v>9.0015792244253383</v>
      </c>
      <c r="R56">
        <v>3.3705913318125988</v>
      </c>
      <c r="S56">
        <v>16.872960168450607</v>
      </c>
      <c r="T56">
        <v>12.002105632567117</v>
      </c>
      <c r="U56" s="156">
        <f t="shared" si="2"/>
        <v>57</v>
      </c>
      <c r="V56" s="154">
        <f t="shared" si="3"/>
        <v>0</v>
      </c>
    </row>
    <row r="57" spans="1:22">
      <c r="A57" t="s">
        <v>99</v>
      </c>
      <c r="B57">
        <f>PPCL!D57</f>
        <v>230</v>
      </c>
      <c r="C57">
        <f>PPCL!E57</f>
        <v>0</v>
      </c>
      <c r="D57">
        <f>PPCL!O57</f>
        <v>54</v>
      </c>
      <c r="E57">
        <f>PPCL!P57</f>
        <v>0</v>
      </c>
      <c r="F57">
        <f t="shared" si="4"/>
        <v>230</v>
      </c>
      <c r="G57">
        <f t="shared" si="5"/>
        <v>54</v>
      </c>
      <c r="H57" s="154"/>
      <c r="I57">
        <f>BRPL_EOD!AI57+BRPL_EOD!AJ57</f>
        <v>14.44</v>
      </c>
      <c r="J57">
        <f>BYPL_EOD!AI57+BYPL_EOD!AJ57</f>
        <v>9</v>
      </c>
      <c r="K57">
        <f>MES_EOD!AI57+MES_EOD!AJ57</f>
        <v>3.09</v>
      </c>
      <c r="L57">
        <f>NDMC_EOD!AI57+NDMC_EOD!AJ57</f>
        <v>15.47</v>
      </c>
      <c r="M57">
        <f>TPDDL_EOD!AI57+TPDDL_EOD!AJ57</f>
        <v>12</v>
      </c>
      <c r="N57">
        <f t="shared" si="0"/>
        <v>54</v>
      </c>
      <c r="O57" s="154">
        <f t="shared" si="1"/>
        <v>0</v>
      </c>
      <c r="P57">
        <v>14.44</v>
      </c>
      <c r="Q57">
        <v>9</v>
      </c>
      <c r="R57">
        <v>3.09</v>
      </c>
      <c r="S57">
        <v>15.47</v>
      </c>
      <c r="T57">
        <v>12</v>
      </c>
      <c r="U57" s="156">
        <f t="shared" si="2"/>
        <v>54</v>
      </c>
      <c r="V57" s="154">
        <f t="shared" si="3"/>
        <v>0</v>
      </c>
    </row>
    <row r="58" spans="1:22">
      <c r="A58" t="s">
        <v>100</v>
      </c>
      <c r="B58">
        <f>PPCL!D58</f>
        <v>230</v>
      </c>
      <c r="C58">
        <f>PPCL!E58</f>
        <v>0</v>
      </c>
      <c r="D58">
        <f>PPCL!O58</f>
        <v>57</v>
      </c>
      <c r="E58">
        <f>PPCL!P58</f>
        <v>0</v>
      </c>
      <c r="F58">
        <f t="shared" si="4"/>
        <v>230</v>
      </c>
      <c r="G58">
        <f t="shared" si="5"/>
        <v>57</v>
      </c>
      <c r="H58" s="154"/>
      <c r="I58">
        <f>BRPL_EOD!AI58+BRPL_EOD!AJ58</f>
        <v>15.75</v>
      </c>
      <c r="J58">
        <f>BYPL_EOD!AI58+BYPL_EOD!AJ58</f>
        <v>9</v>
      </c>
      <c r="K58">
        <f>MES_EOD!AI58+MES_EOD!AJ58</f>
        <v>3.37</v>
      </c>
      <c r="L58">
        <f>NDMC_EOD!AI58+NDMC_EOD!AJ58</f>
        <v>16.87</v>
      </c>
      <c r="M58">
        <f>TPDDL_EOD!AI58+TPDDL_EOD!AJ58</f>
        <v>12</v>
      </c>
      <c r="N58">
        <f t="shared" si="0"/>
        <v>56.99</v>
      </c>
      <c r="O58" s="154">
        <f t="shared" si="1"/>
        <v>9.9999999999980105E-3</v>
      </c>
      <c r="P58">
        <v>15.752763642744341</v>
      </c>
      <c r="Q58">
        <v>9.0015792244253383</v>
      </c>
      <c r="R58">
        <v>3.3705913318125988</v>
      </c>
      <c r="S58">
        <v>16.872960168450607</v>
      </c>
      <c r="T58">
        <v>12.002105632567117</v>
      </c>
      <c r="U58" s="156">
        <f t="shared" si="2"/>
        <v>57</v>
      </c>
      <c r="V58" s="154">
        <f t="shared" si="3"/>
        <v>0</v>
      </c>
    </row>
    <row r="59" spans="1:22">
      <c r="A59" t="s">
        <v>101</v>
      </c>
      <c r="B59">
        <f>PPCL!D59</f>
        <v>230</v>
      </c>
      <c r="C59">
        <f>PPCL!E59</f>
        <v>0</v>
      </c>
      <c r="D59">
        <f>PPCL!O59</f>
        <v>57</v>
      </c>
      <c r="E59">
        <f>PPCL!P59</f>
        <v>0</v>
      </c>
      <c r="F59">
        <f t="shared" si="4"/>
        <v>230</v>
      </c>
      <c r="G59">
        <f t="shared" si="5"/>
        <v>57</v>
      </c>
      <c r="H59" s="154"/>
      <c r="I59">
        <f>BRPL_EOD!AI59+BRPL_EOD!AJ59</f>
        <v>15.75</v>
      </c>
      <c r="J59">
        <f>BYPL_EOD!AI59+BYPL_EOD!AJ59</f>
        <v>9</v>
      </c>
      <c r="K59">
        <f>MES_EOD!AI59+MES_EOD!AJ59</f>
        <v>3.37</v>
      </c>
      <c r="L59">
        <f>NDMC_EOD!AI59+NDMC_EOD!AJ59</f>
        <v>16.87</v>
      </c>
      <c r="M59">
        <f>TPDDL_EOD!AI59+TPDDL_EOD!AJ59</f>
        <v>12</v>
      </c>
      <c r="N59">
        <f t="shared" si="0"/>
        <v>56.99</v>
      </c>
      <c r="O59" s="154">
        <f t="shared" si="1"/>
        <v>9.9999999999980105E-3</v>
      </c>
      <c r="P59">
        <v>15.752763642744341</v>
      </c>
      <c r="Q59">
        <v>9.0015792244253383</v>
      </c>
      <c r="R59">
        <v>3.3705913318125988</v>
      </c>
      <c r="S59">
        <v>16.872960168450607</v>
      </c>
      <c r="T59">
        <v>12.002105632567117</v>
      </c>
      <c r="U59" s="156">
        <f t="shared" si="2"/>
        <v>57</v>
      </c>
      <c r="V59" s="154">
        <f t="shared" si="3"/>
        <v>0</v>
      </c>
    </row>
    <row r="60" spans="1:22">
      <c r="A60" t="s">
        <v>102</v>
      </c>
      <c r="B60">
        <f>PPCL!D60</f>
        <v>230</v>
      </c>
      <c r="C60">
        <f>PPCL!E60</f>
        <v>0</v>
      </c>
      <c r="D60">
        <f>PPCL!O60</f>
        <v>57</v>
      </c>
      <c r="E60">
        <f>PPCL!P60</f>
        <v>0</v>
      </c>
      <c r="F60">
        <f t="shared" si="4"/>
        <v>230</v>
      </c>
      <c r="G60">
        <f t="shared" si="5"/>
        <v>57</v>
      </c>
      <c r="H60" s="154"/>
      <c r="I60">
        <f>BRPL_EOD!AI60+BRPL_EOD!AJ60</f>
        <v>15.75</v>
      </c>
      <c r="J60">
        <f>BYPL_EOD!AI60+BYPL_EOD!AJ60</f>
        <v>9</v>
      </c>
      <c r="K60">
        <f>MES_EOD!AI60+MES_EOD!AJ60</f>
        <v>3.37</v>
      </c>
      <c r="L60">
        <f>NDMC_EOD!AI60+NDMC_EOD!AJ60</f>
        <v>16.87</v>
      </c>
      <c r="M60">
        <f>TPDDL_EOD!AI60+TPDDL_EOD!AJ60</f>
        <v>12</v>
      </c>
      <c r="N60">
        <f t="shared" si="0"/>
        <v>56.99</v>
      </c>
      <c r="O60" s="154">
        <f t="shared" si="1"/>
        <v>9.9999999999980105E-3</v>
      </c>
      <c r="P60">
        <v>15.752763642744341</v>
      </c>
      <c r="Q60">
        <v>9.0015792244253383</v>
      </c>
      <c r="R60">
        <v>3.3705913318125988</v>
      </c>
      <c r="S60">
        <v>16.872960168450607</v>
      </c>
      <c r="T60">
        <v>12.002105632567117</v>
      </c>
      <c r="U60" s="156">
        <f t="shared" si="2"/>
        <v>57</v>
      </c>
      <c r="V60" s="154">
        <f t="shared" si="3"/>
        <v>0</v>
      </c>
    </row>
    <row r="61" spans="1:22">
      <c r="A61" t="s">
        <v>103</v>
      </c>
      <c r="B61">
        <f>PPCL!D61</f>
        <v>230</v>
      </c>
      <c r="C61">
        <f>PPCL!E61</f>
        <v>0</v>
      </c>
      <c r="D61">
        <f>PPCL!O61</f>
        <v>57</v>
      </c>
      <c r="E61">
        <f>PPCL!P61</f>
        <v>0</v>
      </c>
      <c r="F61">
        <f t="shared" si="4"/>
        <v>230</v>
      </c>
      <c r="G61">
        <f t="shared" si="5"/>
        <v>57</v>
      </c>
      <c r="H61" s="154"/>
      <c r="I61">
        <f>BRPL_EOD!AI61+BRPL_EOD!AJ61</f>
        <v>15.75</v>
      </c>
      <c r="J61">
        <f>BYPL_EOD!AI61+BYPL_EOD!AJ61</f>
        <v>9</v>
      </c>
      <c r="K61">
        <f>MES_EOD!AI61+MES_EOD!AJ61</f>
        <v>3.37</v>
      </c>
      <c r="L61">
        <f>NDMC_EOD!AI61+NDMC_EOD!AJ61</f>
        <v>16.87</v>
      </c>
      <c r="M61">
        <f>TPDDL_EOD!AI61+TPDDL_EOD!AJ61</f>
        <v>12</v>
      </c>
      <c r="N61">
        <f t="shared" si="0"/>
        <v>56.99</v>
      </c>
      <c r="O61" s="154">
        <f t="shared" si="1"/>
        <v>9.9999999999980105E-3</v>
      </c>
      <c r="P61">
        <v>15.752763642744341</v>
      </c>
      <c r="Q61">
        <v>9.0015792244253383</v>
      </c>
      <c r="R61">
        <v>3.3705913318125988</v>
      </c>
      <c r="S61">
        <v>16.872960168450607</v>
      </c>
      <c r="T61">
        <v>12.002105632567117</v>
      </c>
      <c r="U61" s="156">
        <f t="shared" si="2"/>
        <v>57</v>
      </c>
      <c r="V61" s="154">
        <f t="shared" si="3"/>
        <v>0</v>
      </c>
    </row>
    <row r="62" spans="1:22">
      <c r="A62" t="s">
        <v>104</v>
      </c>
      <c r="B62">
        <f>PPCL!D62</f>
        <v>230</v>
      </c>
      <c r="C62">
        <f>PPCL!E62</f>
        <v>0</v>
      </c>
      <c r="D62">
        <f>PPCL!O62</f>
        <v>57</v>
      </c>
      <c r="E62">
        <f>PPCL!P62</f>
        <v>0</v>
      </c>
      <c r="F62">
        <f t="shared" si="4"/>
        <v>230</v>
      </c>
      <c r="G62">
        <f t="shared" si="5"/>
        <v>57</v>
      </c>
      <c r="H62" s="154"/>
      <c r="I62">
        <f>BRPL_EOD!AI62+BRPL_EOD!AJ62</f>
        <v>15.75</v>
      </c>
      <c r="J62">
        <f>BYPL_EOD!AI62+BYPL_EOD!AJ62</f>
        <v>9</v>
      </c>
      <c r="K62">
        <f>MES_EOD!AI62+MES_EOD!AJ62</f>
        <v>3.37</v>
      </c>
      <c r="L62">
        <f>NDMC_EOD!AI62+NDMC_EOD!AJ62</f>
        <v>16.87</v>
      </c>
      <c r="M62">
        <f>TPDDL_EOD!AI62+TPDDL_EOD!AJ62</f>
        <v>12</v>
      </c>
      <c r="N62">
        <f t="shared" si="0"/>
        <v>56.99</v>
      </c>
      <c r="O62" s="154">
        <f t="shared" si="1"/>
        <v>9.9999999999980105E-3</v>
      </c>
      <c r="P62">
        <v>15.752763642744341</v>
      </c>
      <c r="Q62">
        <v>9.0015792244253383</v>
      </c>
      <c r="R62">
        <v>3.3705913318125988</v>
      </c>
      <c r="S62">
        <v>16.872960168450607</v>
      </c>
      <c r="T62">
        <v>12.002105632567117</v>
      </c>
      <c r="U62" s="156">
        <f t="shared" si="2"/>
        <v>57</v>
      </c>
      <c r="V62" s="154">
        <f t="shared" si="3"/>
        <v>0</v>
      </c>
    </row>
    <row r="63" spans="1:22">
      <c r="A63" t="s">
        <v>105</v>
      </c>
      <c r="B63">
        <f>PPCL!D63</f>
        <v>230</v>
      </c>
      <c r="C63">
        <f>PPCL!E63</f>
        <v>0</v>
      </c>
      <c r="D63">
        <f>PPCL!O63</f>
        <v>59</v>
      </c>
      <c r="E63">
        <f>PPCL!P63</f>
        <v>0</v>
      </c>
      <c r="F63">
        <f t="shared" si="4"/>
        <v>230</v>
      </c>
      <c r="G63">
        <f t="shared" si="5"/>
        <v>59</v>
      </c>
      <c r="H63" s="154"/>
      <c r="I63">
        <f>BRPL_EOD!AI63+BRPL_EOD!AJ63</f>
        <v>16.47</v>
      </c>
      <c r="J63">
        <f>BYPL_EOD!AI63+BYPL_EOD!AJ63</f>
        <v>9.36</v>
      </c>
      <c r="K63">
        <f>MES_EOD!AI63+MES_EOD!AJ63</f>
        <v>3.53</v>
      </c>
      <c r="L63">
        <f>NDMC_EOD!AI63+NDMC_EOD!AJ63</f>
        <v>17.64</v>
      </c>
      <c r="M63">
        <f>TPDDL_EOD!AI63+TPDDL_EOD!AJ63</f>
        <v>12</v>
      </c>
      <c r="N63">
        <f t="shared" si="0"/>
        <v>59</v>
      </c>
      <c r="O63" s="154">
        <f t="shared" si="1"/>
        <v>0</v>
      </c>
      <c r="P63">
        <v>16.47</v>
      </c>
      <c r="Q63">
        <v>9.36</v>
      </c>
      <c r="R63">
        <v>3.53</v>
      </c>
      <c r="S63">
        <v>17.64</v>
      </c>
      <c r="T63">
        <v>12</v>
      </c>
      <c r="U63" s="156">
        <f t="shared" si="2"/>
        <v>59</v>
      </c>
      <c r="V63" s="154">
        <f t="shared" si="3"/>
        <v>0</v>
      </c>
    </row>
    <row r="64" spans="1:22">
      <c r="A64" t="s">
        <v>106</v>
      </c>
      <c r="B64">
        <f>PPCL!D64</f>
        <v>230</v>
      </c>
      <c r="C64">
        <f>PPCL!E64</f>
        <v>0</v>
      </c>
      <c r="D64">
        <f>PPCL!O64</f>
        <v>53</v>
      </c>
      <c r="E64">
        <f>PPCL!P64</f>
        <v>0</v>
      </c>
      <c r="F64">
        <f t="shared" si="4"/>
        <v>230</v>
      </c>
      <c r="G64">
        <f t="shared" si="5"/>
        <v>53</v>
      </c>
      <c r="H64" s="154"/>
      <c r="I64">
        <f>BRPL_EOD!AI64+BRPL_EOD!AJ64</f>
        <v>14</v>
      </c>
      <c r="J64">
        <f>BYPL_EOD!AI64+BYPL_EOD!AJ64</f>
        <v>9</v>
      </c>
      <c r="K64">
        <f>MES_EOD!AI64+MES_EOD!AJ64</f>
        <v>3</v>
      </c>
      <c r="L64">
        <f>NDMC_EOD!AI64+NDMC_EOD!AJ64</f>
        <v>15</v>
      </c>
      <c r="M64">
        <f>TPDDL_EOD!AI64+TPDDL_EOD!AJ64</f>
        <v>12</v>
      </c>
      <c r="N64">
        <f t="shared" si="0"/>
        <v>53</v>
      </c>
      <c r="O64" s="154">
        <f t="shared" si="1"/>
        <v>0</v>
      </c>
      <c r="P64">
        <v>14</v>
      </c>
      <c r="Q64">
        <v>9</v>
      </c>
      <c r="R64">
        <v>3</v>
      </c>
      <c r="S64">
        <v>15</v>
      </c>
      <c r="T64">
        <v>12</v>
      </c>
      <c r="U64" s="156">
        <f t="shared" si="2"/>
        <v>53</v>
      </c>
      <c r="V64" s="154">
        <f t="shared" si="3"/>
        <v>0</v>
      </c>
    </row>
    <row r="65" spans="1:22">
      <c r="A65" t="s">
        <v>107</v>
      </c>
      <c r="B65">
        <f>PPCL!D65</f>
        <v>230</v>
      </c>
      <c r="C65">
        <f>PPCL!E65</f>
        <v>0</v>
      </c>
      <c r="D65">
        <f>PPCL!O65</f>
        <v>57</v>
      </c>
      <c r="E65">
        <f>PPCL!P65</f>
        <v>0</v>
      </c>
      <c r="F65">
        <f t="shared" si="4"/>
        <v>230</v>
      </c>
      <c r="G65">
        <f t="shared" si="5"/>
        <v>57</v>
      </c>
      <c r="H65" s="154"/>
      <c r="I65">
        <f>BRPL_EOD!AI65+BRPL_EOD!AJ65</f>
        <v>15.75</v>
      </c>
      <c r="J65">
        <f>BYPL_EOD!AI65+BYPL_EOD!AJ65</f>
        <v>9</v>
      </c>
      <c r="K65">
        <f>MES_EOD!AI65+MES_EOD!AJ65</f>
        <v>3.37</v>
      </c>
      <c r="L65">
        <f>NDMC_EOD!AI65+NDMC_EOD!AJ65</f>
        <v>16.87</v>
      </c>
      <c r="M65">
        <f>TPDDL_EOD!AI65+TPDDL_EOD!AJ65</f>
        <v>12</v>
      </c>
      <c r="N65">
        <f t="shared" si="0"/>
        <v>56.99</v>
      </c>
      <c r="O65" s="154">
        <f t="shared" si="1"/>
        <v>9.9999999999980105E-3</v>
      </c>
      <c r="P65">
        <v>15.752763642744341</v>
      </c>
      <c r="Q65">
        <v>9.0015792244253383</v>
      </c>
      <c r="R65">
        <v>3.3705913318125988</v>
      </c>
      <c r="S65">
        <v>16.872960168450607</v>
      </c>
      <c r="T65">
        <v>12.002105632567117</v>
      </c>
      <c r="U65" s="156">
        <f t="shared" si="2"/>
        <v>57</v>
      </c>
      <c r="V65" s="154">
        <f t="shared" si="3"/>
        <v>0</v>
      </c>
    </row>
    <row r="66" spans="1:22">
      <c r="A66" t="s">
        <v>108</v>
      </c>
      <c r="B66">
        <f>PPCL!D66</f>
        <v>230</v>
      </c>
      <c r="C66">
        <f>PPCL!E66</f>
        <v>0</v>
      </c>
      <c r="D66">
        <f>PPCL!O66</f>
        <v>57</v>
      </c>
      <c r="E66">
        <f>PPCL!P66</f>
        <v>0</v>
      </c>
      <c r="F66">
        <f t="shared" si="4"/>
        <v>230</v>
      </c>
      <c r="G66">
        <f t="shared" si="5"/>
        <v>57</v>
      </c>
      <c r="H66" s="154"/>
      <c r="I66">
        <f>BRPL_EOD!AI66+BRPL_EOD!AJ66</f>
        <v>15.75</v>
      </c>
      <c r="J66">
        <f>BYPL_EOD!AI66+BYPL_EOD!AJ66</f>
        <v>9</v>
      </c>
      <c r="K66">
        <f>MES_EOD!AI66+MES_EOD!AJ66</f>
        <v>3.37</v>
      </c>
      <c r="L66">
        <f>NDMC_EOD!AI66+NDMC_EOD!AJ66</f>
        <v>16.87</v>
      </c>
      <c r="M66">
        <f>TPDDL_EOD!AI66+TPDDL_EOD!AJ66</f>
        <v>12</v>
      </c>
      <c r="N66">
        <f t="shared" si="0"/>
        <v>56.99</v>
      </c>
      <c r="O66" s="154">
        <f t="shared" si="1"/>
        <v>9.9999999999980105E-3</v>
      </c>
      <c r="P66">
        <v>15.752763642744341</v>
      </c>
      <c r="Q66">
        <v>9.0015792244253383</v>
      </c>
      <c r="R66">
        <v>3.3705913318125988</v>
      </c>
      <c r="S66">
        <v>16.872960168450607</v>
      </c>
      <c r="T66">
        <v>12.002105632567117</v>
      </c>
      <c r="U66" s="156">
        <f t="shared" si="2"/>
        <v>57</v>
      </c>
      <c r="V66" s="154">
        <f t="shared" si="3"/>
        <v>0</v>
      </c>
    </row>
    <row r="67" spans="1:22">
      <c r="A67" t="s">
        <v>109</v>
      </c>
      <c r="B67">
        <f>PPCL!D67</f>
        <v>230</v>
      </c>
      <c r="C67">
        <f>PPCL!E67</f>
        <v>0</v>
      </c>
      <c r="D67">
        <f>PPCL!O67</f>
        <v>57</v>
      </c>
      <c r="E67">
        <f>PPCL!P67</f>
        <v>0</v>
      </c>
      <c r="F67">
        <f t="shared" si="4"/>
        <v>230</v>
      </c>
      <c r="G67">
        <f t="shared" si="5"/>
        <v>57</v>
      </c>
      <c r="H67" s="154"/>
      <c r="I67">
        <f>BRPL_EOD!AI67+BRPL_EOD!AJ67</f>
        <v>15.75</v>
      </c>
      <c r="J67">
        <f>BYPL_EOD!AI67+BYPL_EOD!AJ67</f>
        <v>9</v>
      </c>
      <c r="K67">
        <f>MES_EOD!AI67+MES_EOD!AJ67</f>
        <v>3.37</v>
      </c>
      <c r="L67">
        <f>NDMC_EOD!AI67+NDMC_EOD!AJ67</f>
        <v>16.87</v>
      </c>
      <c r="M67">
        <f>TPDDL_EOD!AI67+TPDDL_EOD!AJ67</f>
        <v>12</v>
      </c>
      <c r="N67">
        <f t="shared" ref="N67:N98" si="6">SUM(I67:M67)</f>
        <v>56.99</v>
      </c>
      <c r="O67" s="154">
        <f t="shared" ref="O67:O98" si="7">G67-N67</f>
        <v>9.9999999999980105E-3</v>
      </c>
      <c r="P67">
        <v>15.752763642744341</v>
      </c>
      <c r="Q67">
        <v>9.0015792244253383</v>
      </c>
      <c r="R67">
        <v>3.3705913318125988</v>
      </c>
      <c r="S67">
        <v>16.872960168450607</v>
      </c>
      <c r="T67">
        <v>12.002105632567117</v>
      </c>
      <c r="U67" s="156">
        <f t="shared" ref="U67:U98" si="8">SUM(P67:T67)</f>
        <v>57</v>
      </c>
      <c r="V67" s="154">
        <f t="shared" ref="V67:V99" si="9">G67-U67</f>
        <v>0</v>
      </c>
    </row>
    <row r="68" spans="1:22">
      <c r="A68" t="s">
        <v>110</v>
      </c>
      <c r="B68">
        <f>PPCL!D68</f>
        <v>230</v>
      </c>
      <c r="C68">
        <f>PPCL!E68</f>
        <v>0</v>
      </c>
      <c r="D68">
        <f>PPCL!O68</f>
        <v>57</v>
      </c>
      <c r="E68">
        <f>PPCL!P68</f>
        <v>0</v>
      </c>
      <c r="F68">
        <f t="shared" ref="F68:F98" si="10">B68+C68</f>
        <v>230</v>
      </c>
      <c r="G68">
        <f t="shared" ref="G68:G98" si="11">D68+E68</f>
        <v>57</v>
      </c>
      <c r="H68" s="154"/>
      <c r="I68">
        <f>BRPL_EOD!AI68+BRPL_EOD!AJ68</f>
        <v>15.75</v>
      </c>
      <c r="J68">
        <f>BYPL_EOD!AI68+BYPL_EOD!AJ68</f>
        <v>9</v>
      </c>
      <c r="K68">
        <f>MES_EOD!AI68+MES_EOD!AJ68</f>
        <v>3.37</v>
      </c>
      <c r="L68">
        <f>NDMC_EOD!AI68+NDMC_EOD!AJ68</f>
        <v>16.87</v>
      </c>
      <c r="M68">
        <f>TPDDL_EOD!AI68+TPDDL_EOD!AJ68</f>
        <v>12</v>
      </c>
      <c r="N68">
        <f t="shared" si="6"/>
        <v>56.99</v>
      </c>
      <c r="O68" s="154">
        <f t="shared" si="7"/>
        <v>9.9999999999980105E-3</v>
      </c>
      <c r="P68">
        <v>15.752763642744341</v>
      </c>
      <c r="Q68">
        <v>9.0015792244253383</v>
      </c>
      <c r="R68">
        <v>3.3705913318125988</v>
      </c>
      <c r="S68">
        <v>16.872960168450607</v>
      </c>
      <c r="T68">
        <v>12.002105632567117</v>
      </c>
      <c r="U68" s="156">
        <f t="shared" si="8"/>
        <v>57</v>
      </c>
      <c r="V68" s="154">
        <f t="shared" si="9"/>
        <v>0</v>
      </c>
    </row>
    <row r="69" spans="1:22">
      <c r="A69" t="s">
        <v>111</v>
      </c>
      <c r="B69">
        <f>PPCL!D69</f>
        <v>230</v>
      </c>
      <c r="C69">
        <f>PPCL!E69</f>
        <v>0</v>
      </c>
      <c r="D69">
        <f>PPCL!O69</f>
        <v>59</v>
      </c>
      <c r="E69">
        <f>PPCL!P69</f>
        <v>0</v>
      </c>
      <c r="F69">
        <f t="shared" si="10"/>
        <v>230</v>
      </c>
      <c r="G69">
        <f t="shared" si="11"/>
        <v>59</v>
      </c>
      <c r="H69" s="154"/>
      <c r="I69">
        <f>BRPL_EOD!AI69+BRPL_EOD!AJ69</f>
        <v>16.47</v>
      </c>
      <c r="J69">
        <f>BYPL_EOD!AI69+BYPL_EOD!AJ69</f>
        <v>9.36</v>
      </c>
      <c r="K69">
        <f>MES_EOD!AI69+MES_EOD!AJ69</f>
        <v>3.53</v>
      </c>
      <c r="L69">
        <f>NDMC_EOD!AI69+NDMC_EOD!AJ69</f>
        <v>17.64</v>
      </c>
      <c r="M69">
        <f>TPDDL_EOD!AI69+TPDDL_EOD!AJ69</f>
        <v>12</v>
      </c>
      <c r="N69">
        <f t="shared" si="6"/>
        <v>59</v>
      </c>
      <c r="O69" s="154">
        <f t="shared" si="7"/>
        <v>0</v>
      </c>
      <c r="P69">
        <v>16.47</v>
      </c>
      <c r="Q69">
        <v>9.36</v>
      </c>
      <c r="R69">
        <v>3.53</v>
      </c>
      <c r="S69">
        <v>17.64</v>
      </c>
      <c r="T69">
        <v>12</v>
      </c>
      <c r="U69" s="156">
        <f t="shared" si="8"/>
        <v>59</v>
      </c>
      <c r="V69" s="154">
        <f t="shared" si="9"/>
        <v>0</v>
      </c>
    </row>
    <row r="70" spans="1:22">
      <c r="A70" t="s">
        <v>112</v>
      </c>
      <c r="B70">
        <f>PPCL!D70</f>
        <v>230</v>
      </c>
      <c r="C70">
        <f>PPCL!E70</f>
        <v>0</v>
      </c>
      <c r="D70">
        <f>PPCL!O70</f>
        <v>54</v>
      </c>
      <c r="E70">
        <f>PPCL!P70</f>
        <v>0</v>
      </c>
      <c r="F70">
        <f t="shared" si="10"/>
        <v>230</v>
      </c>
      <c r="G70">
        <f t="shared" si="11"/>
        <v>54</v>
      </c>
      <c r="H70" s="154"/>
      <c r="I70">
        <f>BRPL_EOD!AI70+BRPL_EOD!AJ70</f>
        <v>14.44</v>
      </c>
      <c r="J70">
        <f>BYPL_EOD!AI70+BYPL_EOD!AJ70</f>
        <v>9</v>
      </c>
      <c r="K70">
        <f>MES_EOD!AI70+MES_EOD!AJ70</f>
        <v>3.09</v>
      </c>
      <c r="L70">
        <f>NDMC_EOD!AI70+NDMC_EOD!AJ70</f>
        <v>15.47</v>
      </c>
      <c r="M70">
        <f>TPDDL_EOD!AI70+TPDDL_EOD!AJ70</f>
        <v>12</v>
      </c>
      <c r="N70">
        <f t="shared" si="6"/>
        <v>54</v>
      </c>
      <c r="O70" s="154">
        <f t="shared" si="7"/>
        <v>0</v>
      </c>
      <c r="P70">
        <v>14.44</v>
      </c>
      <c r="Q70">
        <v>9</v>
      </c>
      <c r="R70">
        <v>3.09</v>
      </c>
      <c r="S70">
        <v>15.47</v>
      </c>
      <c r="T70">
        <v>12</v>
      </c>
      <c r="U70" s="156">
        <f t="shared" si="8"/>
        <v>54</v>
      </c>
      <c r="V70" s="154">
        <f t="shared" si="9"/>
        <v>0</v>
      </c>
    </row>
    <row r="71" spans="1:22">
      <c r="A71" t="s">
        <v>113</v>
      </c>
      <c r="B71">
        <f>PPCL!D71</f>
        <v>230</v>
      </c>
      <c r="C71">
        <f>PPCL!E71</f>
        <v>0</v>
      </c>
      <c r="D71">
        <f>PPCL!O71</f>
        <v>57</v>
      </c>
      <c r="E71">
        <f>PPCL!P71</f>
        <v>0</v>
      </c>
      <c r="F71">
        <f t="shared" si="10"/>
        <v>230</v>
      </c>
      <c r="G71">
        <f t="shared" si="11"/>
        <v>57</v>
      </c>
      <c r="H71" s="154"/>
      <c r="I71">
        <f>BRPL_EOD!AI71+BRPL_EOD!AJ71</f>
        <v>10.5</v>
      </c>
      <c r="J71">
        <f>BYPL_EOD!AI71+BYPL_EOD!AJ71</f>
        <v>21</v>
      </c>
      <c r="K71">
        <f>MES_EOD!AI71+MES_EOD!AJ71</f>
        <v>2.25</v>
      </c>
      <c r="L71">
        <f>NDMC_EOD!AI71+NDMC_EOD!AJ71</f>
        <v>11.25</v>
      </c>
      <c r="M71">
        <f>TPDDL_EOD!AI71+TPDDL_EOD!AJ71</f>
        <v>12</v>
      </c>
      <c r="N71">
        <f t="shared" si="6"/>
        <v>57</v>
      </c>
      <c r="O71" s="154">
        <f t="shared" si="7"/>
        <v>0</v>
      </c>
      <c r="P71">
        <v>10.5</v>
      </c>
      <c r="Q71">
        <v>21</v>
      </c>
      <c r="R71">
        <v>2.25</v>
      </c>
      <c r="S71">
        <v>11.25</v>
      </c>
      <c r="T71">
        <v>12</v>
      </c>
      <c r="U71" s="156">
        <f t="shared" si="8"/>
        <v>57</v>
      </c>
      <c r="V71" s="154">
        <f t="shared" si="9"/>
        <v>0</v>
      </c>
    </row>
    <row r="72" spans="1:22">
      <c r="A72" t="s">
        <v>114</v>
      </c>
      <c r="B72">
        <f>PPCL!D72</f>
        <v>230</v>
      </c>
      <c r="C72">
        <f>PPCL!E72</f>
        <v>0</v>
      </c>
      <c r="D72">
        <f>PPCL!O72</f>
        <v>57</v>
      </c>
      <c r="E72">
        <f>PPCL!P72</f>
        <v>0</v>
      </c>
      <c r="F72">
        <f t="shared" si="10"/>
        <v>230</v>
      </c>
      <c r="G72">
        <f t="shared" si="11"/>
        <v>57</v>
      </c>
      <c r="H72" s="154"/>
      <c r="I72">
        <f>BRPL_EOD!AI72+BRPL_EOD!AJ72</f>
        <v>15.75</v>
      </c>
      <c r="J72">
        <f>BYPL_EOD!AI72+BYPL_EOD!AJ72</f>
        <v>9</v>
      </c>
      <c r="K72">
        <f>MES_EOD!AI72+MES_EOD!AJ72</f>
        <v>3.37</v>
      </c>
      <c r="L72">
        <f>NDMC_EOD!AI72+NDMC_EOD!AJ72</f>
        <v>16.87</v>
      </c>
      <c r="M72">
        <f>TPDDL_EOD!AI72+TPDDL_EOD!AJ72</f>
        <v>12</v>
      </c>
      <c r="N72">
        <f t="shared" si="6"/>
        <v>56.99</v>
      </c>
      <c r="O72" s="154">
        <f t="shared" si="7"/>
        <v>9.9999999999980105E-3</v>
      </c>
      <c r="P72">
        <v>15.752763642744341</v>
      </c>
      <c r="Q72">
        <v>9.0015792244253383</v>
      </c>
      <c r="R72">
        <v>3.3705913318125988</v>
      </c>
      <c r="S72">
        <v>16.872960168450607</v>
      </c>
      <c r="T72">
        <v>12.002105632567117</v>
      </c>
      <c r="U72" s="156">
        <f t="shared" si="8"/>
        <v>57</v>
      </c>
      <c r="V72" s="154">
        <f t="shared" si="9"/>
        <v>0</v>
      </c>
    </row>
    <row r="73" spans="1:22">
      <c r="A73" t="s">
        <v>115</v>
      </c>
      <c r="B73">
        <f>PPCL!D73</f>
        <v>230</v>
      </c>
      <c r="C73">
        <f>PPCL!E73</f>
        <v>0</v>
      </c>
      <c r="D73">
        <f>PPCL!O73</f>
        <v>57</v>
      </c>
      <c r="E73">
        <f>PPCL!P73</f>
        <v>0</v>
      </c>
      <c r="F73">
        <f t="shared" si="10"/>
        <v>230</v>
      </c>
      <c r="G73">
        <f t="shared" si="11"/>
        <v>57</v>
      </c>
      <c r="H73" s="154"/>
      <c r="I73">
        <f>BRPL_EOD!AI73+BRPL_EOD!AJ73</f>
        <v>15.75</v>
      </c>
      <c r="J73">
        <f>BYPL_EOD!AI73+BYPL_EOD!AJ73</f>
        <v>9</v>
      </c>
      <c r="K73">
        <f>MES_EOD!AI73+MES_EOD!AJ73</f>
        <v>3.37</v>
      </c>
      <c r="L73">
        <f>NDMC_EOD!AI73+NDMC_EOD!AJ73</f>
        <v>16.87</v>
      </c>
      <c r="M73">
        <f>TPDDL_EOD!AI73+TPDDL_EOD!AJ73</f>
        <v>12</v>
      </c>
      <c r="N73">
        <f t="shared" si="6"/>
        <v>56.99</v>
      </c>
      <c r="O73" s="154">
        <f t="shared" si="7"/>
        <v>9.9999999999980105E-3</v>
      </c>
      <c r="P73">
        <v>15.752763642744341</v>
      </c>
      <c r="Q73">
        <v>9.0015792244253383</v>
      </c>
      <c r="R73">
        <v>3.3705913318125988</v>
      </c>
      <c r="S73">
        <v>16.872960168450607</v>
      </c>
      <c r="T73">
        <v>12.002105632567117</v>
      </c>
      <c r="U73" s="156">
        <f t="shared" si="8"/>
        <v>57</v>
      </c>
      <c r="V73" s="154">
        <f t="shared" si="9"/>
        <v>0</v>
      </c>
    </row>
    <row r="74" spans="1:22">
      <c r="A74" t="s">
        <v>116</v>
      </c>
      <c r="B74">
        <f>PPCL!D74</f>
        <v>230</v>
      </c>
      <c r="C74">
        <f>PPCL!E74</f>
        <v>0</v>
      </c>
      <c r="D74">
        <f>PPCL!O74</f>
        <v>55</v>
      </c>
      <c r="E74">
        <f>PPCL!P74</f>
        <v>0</v>
      </c>
      <c r="F74">
        <f t="shared" si="10"/>
        <v>230</v>
      </c>
      <c r="G74">
        <f t="shared" si="11"/>
        <v>55</v>
      </c>
      <c r="H74" s="154"/>
      <c r="I74">
        <f>BRPL_EOD!AI74+BRPL_EOD!AJ74</f>
        <v>14.88</v>
      </c>
      <c r="J74">
        <f>BYPL_EOD!AI74+BYPL_EOD!AJ74</f>
        <v>9</v>
      </c>
      <c r="K74">
        <f>MES_EOD!AI74+MES_EOD!AJ74</f>
        <v>3.19</v>
      </c>
      <c r="L74">
        <f>NDMC_EOD!AI74+NDMC_EOD!AJ74</f>
        <v>15.94</v>
      </c>
      <c r="M74">
        <f>TPDDL_EOD!AI74+TPDDL_EOD!AJ74</f>
        <v>12</v>
      </c>
      <c r="N74">
        <f t="shared" si="6"/>
        <v>55.010000000000005</v>
      </c>
      <c r="O74" s="154">
        <f t="shared" si="7"/>
        <v>-1.0000000000005116E-2</v>
      </c>
      <c r="P74">
        <v>14.87729503726595</v>
      </c>
      <c r="Q74">
        <v>8.9983639338302126</v>
      </c>
      <c r="R74">
        <v>3.1894201054353752</v>
      </c>
      <c r="S74">
        <v>15.937102345028174</v>
      </c>
      <c r="T74">
        <v>11.997818578440283</v>
      </c>
      <c r="U74" s="156">
        <f t="shared" si="8"/>
        <v>54.999999999999993</v>
      </c>
      <c r="V74" s="154">
        <f t="shared" si="9"/>
        <v>0</v>
      </c>
    </row>
    <row r="75" spans="1:22">
      <c r="A75" t="s">
        <v>117</v>
      </c>
      <c r="B75">
        <f>PPCL!D75</f>
        <v>235</v>
      </c>
      <c r="C75">
        <f>PPCL!E75</f>
        <v>0</v>
      </c>
      <c r="D75">
        <f>PPCL!O75</f>
        <v>57</v>
      </c>
      <c r="E75">
        <f>PPCL!P75</f>
        <v>0</v>
      </c>
      <c r="F75">
        <f t="shared" si="10"/>
        <v>235</v>
      </c>
      <c r="G75">
        <f t="shared" si="11"/>
        <v>57</v>
      </c>
      <c r="H75" s="154"/>
      <c r="I75">
        <f>BRPL_EOD!AI75+BRPL_EOD!AJ75</f>
        <v>15.32</v>
      </c>
      <c r="J75">
        <f>BYPL_EOD!AI75+BYPL_EOD!AJ75</f>
        <v>10</v>
      </c>
      <c r="K75">
        <f>MES_EOD!AI75+MES_EOD!AJ75</f>
        <v>3.28</v>
      </c>
      <c r="L75">
        <f>NDMC_EOD!AI75+NDMC_EOD!AJ75</f>
        <v>16.399999999999999</v>
      </c>
      <c r="M75">
        <f>TPDDL_EOD!AI75+TPDDL_EOD!AJ75</f>
        <v>12</v>
      </c>
      <c r="N75">
        <f t="shared" si="6"/>
        <v>57</v>
      </c>
      <c r="O75" s="154">
        <f t="shared" si="7"/>
        <v>0</v>
      </c>
      <c r="P75">
        <v>15.32</v>
      </c>
      <c r="Q75">
        <v>10</v>
      </c>
      <c r="R75">
        <v>3.28</v>
      </c>
      <c r="S75">
        <v>16.399999999999999</v>
      </c>
      <c r="T75">
        <v>12</v>
      </c>
      <c r="U75" s="156">
        <f t="shared" si="8"/>
        <v>57</v>
      </c>
      <c r="V75" s="154">
        <f t="shared" si="9"/>
        <v>0</v>
      </c>
    </row>
    <row r="76" spans="1:22">
      <c r="A76" t="s">
        <v>118</v>
      </c>
      <c r="B76">
        <f>PPCL!D76</f>
        <v>235</v>
      </c>
      <c r="C76">
        <f>PPCL!E76</f>
        <v>0</v>
      </c>
      <c r="D76">
        <f>PPCL!O76</f>
        <v>57</v>
      </c>
      <c r="E76">
        <f>PPCL!P76</f>
        <v>0</v>
      </c>
      <c r="F76">
        <f t="shared" si="10"/>
        <v>235</v>
      </c>
      <c r="G76">
        <f t="shared" si="11"/>
        <v>57</v>
      </c>
      <c r="H76" s="154"/>
      <c r="I76">
        <f>BRPL_EOD!AI76+BRPL_EOD!AJ76</f>
        <v>15.1</v>
      </c>
      <c r="J76">
        <f>BYPL_EOD!AI76+BYPL_EOD!AJ76</f>
        <v>10.5</v>
      </c>
      <c r="K76">
        <f>MES_EOD!AI76+MES_EOD!AJ76</f>
        <v>3.23</v>
      </c>
      <c r="L76">
        <f>NDMC_EOD!AI76+NDMC_EOD!AJ76</f>
        <v>16.170000000000002</v>
      </c>
      <c r="M76">
        <f>TPDDL_EOD!AI76+TPDDL_EOD!AJ76</f>
        <v>12</v>
      </c>
      <c r="N76">
        <f t="shared" si="6"/>
        <v>57</v>
      </c>
      <c r="O76" s="154">
        <f t="shared" si="7"/>
        <v>0</v>
      </c>
      <c r="P76">
        <v>15.1</v>
      </c>
      <c r="Q76">
        <v>10.5</v>
      </c>
      <c r="R76">
        <v>3.23</v>
      </c>
      <c r="S76">
        <v>16.170000000000002</v>
      </c>
      <c r="T76">
        <v>12</v>
      </c>
      <c r="U76" s="156">
        <f t="shared" si="8"/>
        <v>57</v>
      </c>
      <c r="V76" s="154">
        <f t="shared" si="9"/>
        <v>0</v>
      </c>
    </row>
    <row r="77" spans="1:22">
      <c r="A77" t="s">
        <v>119</v>
      </c>
      <c r="B77">
        <f>PPCL!D77</f>
        <v>235</v>
      </c>
      <c r="C77">
        <f>PPCL!E77</f>
        <v>0</v>
      </c>
      <c r="D77">
        <f>PPCL!O77</f>
        <v>57</v>
      </c>
      <c r="E77">
        <f>PPCL!P77</f>
        <v>0</v>
      </c>
      <c r="F77">
        <f t="shared" si="10"/>
        <v>235</v>
      </c>
      <c r="G77">
        <f t="shared" si="11"/>
        <v>57</v>
      </c>
      <c r="H77" s="154"/>
      <c r="I77">
        <f>BRPL_EOD!AI77+BRPL_EOD!AJ77</f>
        <v>15.1</v>
      </c>
      <c r="J77">
        <f>BYPL_EOD!AI77+BYPL_EOD!AJ77</f>
        <v>10.5</v>
      </c>
      <c r="K77">
        <f>MES_EOD!AI77+MES_EOD!AJ77</f>
        <v>3.23</v>
      </c>
      <c r="L77">
        <f>NDMC_EOD!AI77+NDMC_EOD!AJ77</f>
        <v>16.170000000000002</v>
      </c>
      <c r="M77">
        <f>TPDDL_EOD!AI77+TPDDL_EOD!AJ77</f>
        <v>12</v>
      </c>
      <c r="N77">
        <f t="shared" si="6"/>
        <v>57</v>
      </c>
      <c r="O77" s="154">
        <f t="shared" si="7"/>
        <v>0</v>
      </c>
      <c r="P77">
        <v>15.1</v>
      </c>
      <c r="Q77">
        <v>10.5</v>
      </c>
      <c r="R77">
        <v>3.23</v>
      </c>
      <c r="S77">
        <v>16.170000000000002</v>
      </c>
      <c r="T77">
        <v>12</v>
      </c>
      <c r="U77" s="156">
        <f t="shared" si="8"/>
        <v>57</v>
      </c>
      <c r="V77" s="154">
        <f t="shared" si="9"/>
        <v>0</v>
      </c>
    </row>
    <row r="78" spans="1:22">
      <c r="A78" t="s">
        <v>120</v>
      </c>
      <c r="B78">
        <f>PPCL!D78</f>
        <v>235</v>
      </c>
      <c r="C78">
        <f>PPCL!E78</f>
        <v>0</v>
      </c>
      <c r="D78">
        <f>PPCL!O78</f>
        <v>57</v>
      </c>
      <c r="E78">
        <f>PPCL!P78</f>
        <v>0</v>
      </c>
      <c r="F78">
        <f t="shared" si="10"/>
        <v>235</v>
      </c>
      <c r="G78">
        <f t="shared" si="11"/>
        <v>57</v>
      </c>
      <c r="H78" s="154"/>
      <c r="I78">
        <f>BRPL_EOD!AI78+BRPL_EOD!AJ78</f>
        <v>10.5</v>
      </c>
      <c r="J78">
        <f>BYPL_EOD!AI78+BYPL_EOD!AJ78</f>
        <v>21</v>
      </c>
      <c r="K78">
        <f>MES_EOD!AI78+MES_EOD!AJ78</f>
        <v>2.25</v>
      </c>
      <c r="L78">
        <f>NDMC_EOD!AI78+NDMC_EOD!AJ78</f>
        <v>11.25</v>
      </c>
      <c r="M78">
        <f>TPDDL_EOD!AI78+TPDDL_EOD!AJ78</f>
        <v>12</v>
      </c>
      <c r="N78">
        <f t="shared" si="6"/>
        <v>57</v>
      </c>
      <c r="O78" s="154">
        <f t="shared" si="7"/>
        <v>0</v>
      </c>
      <c r="P78">
        <v>10.5</v>
      </c>
      <c r="Q78">
        <v>21</v>
      </c>
      <c r="R78">
        <v>2.25</v>
      </c>
      <c r="S78">
        <v>11.25</v>
      </c>
      <c r="T78">
        <v>12</v>
      </c>
      <c r="U78" s="156">
        <f t="shared" si="8"/>
        <v>57</v>
      </c>
      <c r="V78" s="154">
        <f t="shared" si="9"/>
        <v>0</v>
      </c>
    </row>
    <row r="79" spans="1:22">
      <c r="A79" t="s">
        <v>121</v>
      </c>
      <c r="B79">
        <f>PPCL!D79</f>
        <v>235</v>
      </c>
      <c r="C79">
        <f>PPCL!E79</f>
        <v>0</v>
      </c>
      <c r="D79">
        <f>PPCL!O79</f>
        <v>57</v>
      </c>
      <c r="E79">
        <f>PPCL!P79</f>
        <v>0</v>
      </c>
      <c r="F79">
        <f t="shared" si="10"/>
        <v>235</v>
      </c>
      <c r="G79">
        <f t="shared" si="11"/>
        <v>57</v>
      </c>
      <c r="H79" s="154"/>
      <c r="I79">
        <f>BRPL_EOD!AI79+BRPL_EOD!AJ79</f>
        <v>15.1</v>
      </c>
      <c r="J79">
        <f>BYPL_EOD!AI79+BYPL_EOD!AJ79</f>
        <v>10.5</v>
      </c>
      <c r="K79">
        <f>MES_EOD!AI79+MES_EOD!AJ79</f>
        <v>3.23</v>
      </c>
      <c r="L79">
        <f>NDMC_EOD!AI79+NDMC_EOD!AJ79</f>
        <v>16.170000000000002</v>
      </c>
      <c r="M79">
        <f>TPDDL_EOD!AI79+TPDDL_EOD!AJ79</f>
        <v>12</v>
      </c>
      <c r="N79">
        <f t="shared" si="6"/>
        <v>57</v>
      </c>
      <c r="O79" s="154">
        <f t="shared" si="7"/>
        <v>0</v>
      </c>
      <c r="P79">
        <v>15.1</v>
      </c>
      <c r="Q79">
        <v>10.5</v>
      </c>
      <c r="R79">
        <v>3.23</v>
      </c>
      <c r="S79">
        <v>16.170000000000002</v>
      </c>
      <c r="T79">
        <v>12</v>
      </c>
      <c r="U79" s="156">
        <f t="shared" si="8"/>
        <v>57</v>
      </c>
      <c r="V79" s="154">
        <f t="shared" si="9"/>
        <v>0</v>
      </c>
    </row>
    <row r="80" spans="1:22">
      <c r="A80" t="s">
        <v>122</v>
      </c>
      <c r="B80">
        <f>PPCL!D80</f>
        <v>235</v>
      </c>
      <c r="C80">
        <f>PPCL!E80</f>
        <v>0</v>
      </c>
      <c r="D80">
        <f>PPCL!O80</f>
        <v>60</v>
      </c>
      <c r="E80">
        <f>PPCL!P80</f>
        <v>0</v>
      </c>
      <c r="F80">
        <f t="shared" si="10"/>
        <v>235</v>
      </c>
      <c r="G80">
        <f t="shared" si="11"/>
        <v>60</v>
      </c>
      <c r="H80" s="154"/>
      <c r="I80">
        <f>BRPL_EOD!AI80+BRPL_EOD!AJ80</f>
        <v>7</v>
      </c>
      <c r="J80">
        <f>BYPL_EOD!AI80+BYPL_EOD!AJ80</f>
        <v>31.5</v>
      </c>
      <c r="K80">
        <f>MES_EOD!AI80+MES_EOD!AJ80</f>
        <v>2</v>
      </c>
      <c r="L80">
        <f>NDMC_EOD!AI80+NDMC_EOD!AJ80</f>
        <v>7.5</v>
      </c>
      <c r="M80">
        <f>TPDDL_EOD!AI80+TPDDL_EOD!AJ80</f>
        <v>12</v>
      </c>
      <c r="N80">
        <f t="shared" si="6"/>
        <v>60</v>
      </c>
      <c r="O80" s="154">
        <f t="shared" si="7"/>
        <v>0</v>
      </c>
      <c r="P80">
        <v>7</v>
      </c>
      <c r="Q80">
        <v>31.5</v>
      </c>
      <c r="R80">
        <v>2</v>
      </c>
      <c r="S80">
        <v>7.5</v>
      </c>
      <c r="T80">
        <v>12</v>
      </c>
      <c r="U80" s="156">
        <f t="shared" si="8"/>
        <v>60</v>
      </c>
      <c r="V80" s="154">
        <f t="shared" si="9"/>
        <v>0</v>
      </c>
    </row>
    <row r="81" spans="1:22">
      <c r="A81" t="s">
        <v>123</v>
      </c>
      <c r="B81">
        <f>PPCL!D81</f>
        <v>235</v>
      </c>
      <c r="C81">
        <f>PPCL!E81</f>
        <v>0</v>
      </c>
      <c r="D81">
        <f>PPCL!O81</f>
        <v>56</v>
      </c>
      <c r="E81">
        <f>PPCL!P81</f>
        <v>0</v>
      </c>
      <c r="F81">
        <f t="shared" si="10"/>
        <v>235</v>
      </c>
      <c r="G81">
        <f t="shared" si="11"/>
        <v>56</v>
      </c>
      <c r="H81" s="154"/>
      <c r="I81">
        <f>BRPL_EOD!AI81+BRPL_EOD!AJ81</f>
        <v>14.66</v>
      </c>
      <c r="J81">
        <f>BYPL_EOD!AI81+BYPL_EOD!AJ81</f>
        <v>10.5</v>
      </c>
      <c r="K81">
        <f>MES_EOD!AI81+MES_EOD!AJ81</f>
        <v>3.14</v>
      </c>
      <c r="L81">
        <f>NDMC_EOD!AI81+NDMC_EOD!AJ81</f>
        <v>15.7</v>
      </c>
      <c r="M81">
        <f>TPDDL_EOD!AI81+TPDDL_EOD!AJ81</f>
        <v>12</v>
      </c>
      <c r="N81">
        <f t="shared" si="6"/>
        <v>56</v>
      </c>
      <c r="O81" s="154">
        <f t="shared" si="7"/>
        <v>0</v>
      </c>
      <c r="P81">
        <v>14.66</v>
      </c>
      <c r="Q81">
        <v>10.5</v>
      </c>
      <c r="R81">
        <v>3.14</v>
      </c>
      <c r="S81">
        <v>15.7</v>
      </c>
      <c r="T81">
        <v>12</v>
      </c>
      <c r="U81" s="156">
        <f t="shared" si="8"/>
        <v>56</v>
      </c>
      <c r="V81" s="154">
        <f t="shared" si="9"/>
        <v>0</v>
      </c>
    </row>
    <row r="82" spans="1:22">
      <c r="A82" t="s">
        <v>124</v>
      </c>
      <c r="B82">
        <f>PPCL!D82</f>
        <v>235</v>
      </c>
      <c r="C82">
        <f>PPCL!E82</f>
        <v>0</v>
      </c>
      <c r="D82">
        <f>PPCL!O82</f>
        <v>58</v>
      </c>
      <c r="E82">
        <f>PPCL!P82</f>
        <v>0</v>
      </c>
      <c r="F82">
        <f t="shared" si="10"/>
        <v>235</v>
      </c>
      <c r="G82">
        <f t="shared" si="11"/>
        <v>58</v>
      </c>
      <c r="H82" s="154"/>
      <c r="I82">
        <f>BRPL_EOD!AI82+BRPL_EOD!AJ82</f>
        <v>15.92</v>
      </c>
      <c r="J82">
        <f>BYPL_EOD!AI82+BYPL_EOD!AJ82</f>
        <v>9.6199999999999992</v>
      </c>
      <c r="K82">
        <f>MES_EOD!AI82+MES_EOD!AJ82</f>
        <v>3.41</v>
      </c>
      <c r="L82">
        <f>NDMC_EOD!AI82+NDMC_EOD!AJ82</f>
        <v>17.05</v>
      </c>
      <c r="M82">
        <f>TPDDL_EOD!AI82+TPDDL_EOD!AJ82</f>
        <v>12</v>
      </c>
      <c r="N82">
        <f t="shared" si="6"/>
        <v>58</v>
      </c>
      <c r="O82" s="154">
        <f t="shared" si="7"/>
        <v>0</v>
      </c>
      <c r="P82">
        <v>15.92</v>
      </c>
      <c r="Q82">
        <v>9.6199999999999992</v>
      </c>
      <c r="R82">
        <v>3.41</v>
      </c>
      <c r="S82">
        <v>17.05</v>
      </c>
      <c r="T82">
        <v>12</v>
      </c>
      <c r="U82" s="156">
        <f t="shared" si="8"/>
        <v>58</v>
      </c>
      <c r="V82" s="154">
        <f t="shared" si="9"/>
        <v>0</v>
      </c>
    </row>
    <row r="83" spans="1:22">
      <c r="A83" t="s">
        <v>125</v>
      </c>
      <c r="B83">
        <f>PPCL!D83</f>
        <v>240</v>
      </c>
      <c r="C83">
        <f>PPCL!E83</f>
        <v>0</v>
      </c>
      <c r="D83">
        <f>PPCL!O83</f>
        <v>60</v>
      </c>
      <c r="E83">
        <f>PPCL!P83</f>
        <v>0</v>
      </c>
      <c r="F83">
        <f t="shared" si="10"/>
        <v>240</v>
      </c>
      <c r="G83">
        <f t="shared" si="11"/>
        <v>60</v>
      </c>
      <c r="H83" s="154"/>
      <c r="I83">
        <f>BRPL_EOD!AI83+BRPL_EOD!AJ83</f>
        <v>16.41</v>
      </c>
      <c r="J83">
        <f>BYPL_EOD!AI83+BYPL_EOD!AJ83</f>
        <v>10.5</v>
      </c>
      <c r="K83">
        <f>MES_EOD!AI83+MES_EOD!AJ83</f>
        <v>3.52</v>
      </c>
      <c r="L83">
        <f>NDMC_EOD!AI83+NDMC_EOD!AJ83</f>
        <v>17.579999999999998</v>
      </c>
      <c r="M83">
        <f>TPDDL_EOD!AI83+TPDDL_EOD!AJ83</f>
        <v>12</v>
      </c>
      <c r="N83">
        <f t="shared" si="6"/>
        <v>60.01</v>
      </c>
      <c r="O83" s="154">
        <f t="shared" si="7"/>
        <v>-9.9999999999980105E-3</v>
      </c>
      <c r="P83">
        <v>16.407265455757376</v>
      </c>
      <c r="Q83">
        <v>10.498250291618064</v>
      </c>
      <c r="R83">
        <v>3.5194134310948177</v>
      </c>
      <c r="S83">
        <v>17.577070488251955</v>
      </c>
      <c r="T83">
        <v>11.998000333277787</v>
      </c>
      <c r="U83" s="156">
        <f t="shared" si="8"/>
        <v>60</v>
      </c>
      <c r="V83" s="154">
        <f t="shared" si="9"/>
        <v>0</v>
      </c>
    </row>
    <row r="84" spans="1:22">
      <c r="A84" t="s">
        <v>126</v>
      </c>
      <c r="B84">
        <f>PPCL!D84</f>
        <v>240</v>
      </c>
      <c r="C84">
        <f>PPCL!E84</f>
        <v>0</v>
      </c>
      <c r="D84">
        <f>PPCL!O84</f>
        <v>60</v>
      </c>
      <c r="E84">
        <f>PPCL!P84</f>
        <v>0</v>
      </c>
      <c r="F84">
        <f t="shared" si="10"/>
        <v>240</v>
      </c>
      <c r="G84">
        <f t="shared" si="11"/>
        <v>60</v>
      </c>
      <c r="H84" s="154"/>
      <c r="I84">
        <f>BRPL_EOD!AI84+BRPL_EOD!AJ84</f>
        <v>16.41</v>
      </c>
      <c r="J84">
        <f>BYPL_EOD!AI84+BYPL_EOD!AJ84</f>
        <v>10.5</v>
      </c>
      <c r="K84">
        <f>MES_EOD!AI84+MES_EOD!AJ84</f>
        <v>3.52</v>
      </c>
      <c r="L84">
        <f>NDMC_EOD!AI84+NDMC_EOD!AJ84</f>
        <v>17.579999999999998</v>
      </c>
      <c r="M84">
        <f>TPDDL_EOD!AI84+TPDDL_EOD!AJ84</f>
        <v>12</v>
      </c>
      <c r="N84">
        <f t="shared" si="6"/>
        <v>60.01</v>
      </c>
      <c r="O84" s="154">
        <f t="shared" si="7"/>
        <v>-9.9999999999980105E-3</v>
      </c>
      <c r="P84">
        <v>16.407265455757376</v>
      </c>
      <c r="Q84">
        <v>10.498250291618064</v>
      </c>
      <c r="R84">
        <v>3.5194134310948177</v>
      </c>
      <c r="S84">
        <v>17.577070488251955</v>
      </c>
      <c r="T84">
        <v>11.998000333277787</v>
      </c>
      <c r="U84" s="156">
        <f t="shared" si="8"/>
        <v>60</v>
      </c>
      <c r="V84" s="154">
        <f t="shared" si="9"/>
        <v>0</v>
      </c>
    </row>
    <row r="85" spans="1:22">
      <c r="A85" t="s">
        <v>127</v>
      </c>
      <c r="B85">
        <f>PPCL!D85</f>
        <v>240</v>
      </c>
      <c r="C85">
        <f>PPCL!E85</f>
        <v>0</v>
      </c>
      <c r="D85">
        <f>PPCL!O85</f>
        <v>60</v>
      </c>
      <c r="E85">
        <f>PPCL!P85</f>
        <v>0</v>
      </c>
      <c r="F85">
        <f t="shared" si="10"/>
        <v>240</v>
      </c>
      <c r="G85">
        <f t="shared" si="11"/>
        <v>60</v>
      </c>
      <c r="H85" s="154"/>
      <c r="I85">
        <f>BRPL_EOD!AI85+BRPL_EOD!AJ85</f>
        <v>16.41</v>
      </c>
      <c r="J85">
        <f>BYPL_EOD!AI85+BYPL_EOD!AJ85</f>
        <v>10.5</v>
      </c>
      <c r="K85">
        <f>MES_EOD!AI85+MES_EOD!AJ85</f>
        <v>3.52</v>
      </c>
      <c r="L85">
        <f>NDMC_EOD!AI85+NDMC_EOD!AJ85</f>
        <v>17.579999999999998</v>
      </c>
      <c r="M85">
        <f>TPDDL_EOD!AI85+TPDDL_EOD!AJ85</f>
        <v>12</v>
      </c>
      <c r="N85">
        <f t="shared" si="6"/>
        <v>60.01</v>
      </c>
      <c r="O85" s="154">
        <f t="shared" si="7"/>
        <v>-9.9999999999980105E-3</v>
      </c>
      <c r="P85">
        <v>16.407265455757376</v>
      </c>
      <c r="Q85">
        <v>10.498250291618064</v>
      </c>
      <c r="R85">
        <v>3.5194134310948177</v>
      </c>
      <c r="S85">
        <v>17.577070488251955</v>
      </c>
      <c r="T85">
        <v>11.998000333277787</v>
      </c>
      <c r="U85" s="156">
        <f t="shared" si="8"/>
        <v>60</v>
      </c>
      <c r="V85" s="154">
        <f t="shared" si="9"/>
        <v>0</v>
      </c>
    </row>
    <row r="86" spans="1:22">
      <c r="A86" t="s">
        <v>128</v>
      </c>
      <c r="B86">
        <f>PPCL!D86</f>
        <v>240</v>
      </c>
      <c r="C86">
        <f>PPCL!E86</f>
        <v>0</v>
      </c>
      <c r="D86">
        <f>PPCL!O86</f>
        <v>60</v>
      </c>
      <c r="E86">
        <f>PPCL!P86</f>
        <v>0</v>
      </c>
      <c r="F86">
        <f t="shared" si="10"/>
        <v>240</v>
      </c>
      <c r="G86">
        <f t="shared" si="11"/>
        <v>60</v>
      </c>
      <c r="H86" s="154"/>
      <c r="I86">
        <f>BRPL_EOD!AI86+BRPL_EOD!AJ86</f>
        <v>16.41</v>
      </c>
      <c r="J86">
        <f>BYPL_EOD!AI86+BYPL_EOD!AJ86</f>
        <v>10.5</v>
      </c>
      <c r="K86">
        <f>MES_EOD!AI86+MES_EOD!AJ86</f>
        <v>3.52</v>
      </c>
      <c r="L86">
        <f>NDMC_EOD!AI86+NDMC_EOD!AJ86</f>
        <v>17.579999999999998</v>
      </c>
      <c r="M86">
        <f>TPDDL_EOD!AI86+TPDDL_EOD!AJ86</f>
        <v>12</v>
      </c>
      <c r="N86">
        <f t="shared" si="6"/>
        <v>60.01</v>
      </c>
      <c r="O86" s="154">
        <f t="shared" si="7"/>
        <v>-9.9999999999980105E-3</v>
      </c>
      <c r="P86">
        <v>16.407265455757376</v>
      </c>
      <c r="Q86">
        <v>10.498250291618064</v>
      </c>
      <c r="R86">
        <v>3.5194134310948177</v>
      </c>
      <c r="S86">
        <v>17.577070488251955</v>
      </c>
      <c r="T86">
        <v>11.998000333277787</v>
      </c>
      <c r="U86" s="156">
        <f t="shared" si="8"/>
        <v>60</v>
      </c>
      <c r="V86" s="154">
        <f t="shared" si="9"/>
        <v>0</v>
      </c>
    </row>
    <row r="87" spans="1:22">
      <c r="A87" t="s">
        <v>129</v>
      </c>
      <c r="B87">
        <f>PPCL!D87</f>
        <v>240</v>
      </c>
      <c r="C87">
        <f>PPCL!E87</f>
        <v>0</v>
      </c>
      <c r="D87">
        <f>PPCL!O87</f>
        <v>62</v>
      </c>
      <c r="E87">
        <f>PPCL!P87</f>
        <v>0</v>
      </c>
      <c r="F87">
        <f t="shared" si="10"/>
        <v>240</v>
      </c>
      <c r="G87">
        <f t="shared" si="11"/>
        <v>62</v>
      </c>
      <c r="H87" s="154"/>
      <c r="I87">
        <f>BRPL_EOD!AI87+BRPL_EOD!AJ87</f>
        <v>17.28</v>
      </c>
      <c r="J87">
        <f>BYPL_EOD!AI87+BYPL_EOD!AJ87</f>
        <v>10.5</v>
      </c>
      <c r="K87">
        <f>MES_EOD!AI87+MES_EOD!AJ87</f>
        <v>3.7</v>
      </c>
      <c r="L87">
        <f>NDMC_EOD!AI87+NDMC_EOD!AJ87</f>
        <v>18.510000000000002</v>
      </c>
      <c r="M87">
        <f>TPDDL_EOD!AI87+TPDDL_EOD!AJ87</f>
        <v>12</v>
      </c>
      <c r="N87">
        <f t="shared" si="6"/>
        <v>61.99</v>
      </c>
      <c r="O87" s="154">
        <f t="shared" si="7"/>
        <v>9.9999999999980105E-3</v>
      </c>
      <c r="P87">
        <v>17.282787546378447</v>
      </c>
      <c r="Q87">
        <v>10.501693821584126</v>
      </c>
      <c r="R87">
        <v>3.7005968704629781</v>
      </c>
      <c r="S87">
        <v>18.512985965478304</v>
      </c>
      <c r="T87">
        <v>12.001935796096145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PPCL!D88</f>
        <v>240</v>
      </c>
      <c r="C88">
        <f>PPCL!E88</f>
        <v>0</v>
      </c>
      <c r="D88">
        <f>PPCL!O88</f>
        <v>58</v>
      </c>
      <c r="E88">
        <f>PPCL!P88</f>
        <v>0</v>
      </c>
      <c r="F88">
        <f t="shared" si="10"/>
        <v>240</v>
      </c>
      <c r="G88">
        <f t="shared" si="11"/>
        <v>58</v>
      </c>
      <c r="H88" s="154"/>
      <c r="I88">
        <f>BRPL_EOD!AI88+BRPL_EOD!AJ88</f>
        <v>15.92</v>
      </c>
      <c r="J88">
        <f>BYPL_EOD!AI88+BYPL_EOD!AJ88</f>
        <v>9.6199999999999992</v>
      </c>
      <c r="K88">
        <f>MES_EOD!AI88+MES_EOD!AJ88</f>
        <v>3.41</v>
      </c>
      <c r="L88">
        <f>NDMC_EOD!AI88+NDMC_EOD!AJ88</f>
        <v>17.05</v>
      </c>
      <c r="M88">
        <f>TPDDL_EOD!AI88+TPDDL_EOD!AJ88</f>
        <v>12</v>
      </c>
      <c r="N88">
        <f t="shared" si="6"/>
        <v>58</v>
      </c>
      <c r="O88" s="154">
        <f t="shared" si="7"/>
        <v>0</v>
      </c>
      <c r="P88">
        <v>15.92</v>
      </c>
      <c r="Q88">
        <v>9.6199999999999992</v>
      </c>
      <c r="R88">
        <v>3.41</v>
      </c>
      <c r="S88">
        <v>17.05</v>
      </c>
      <c r="T88">
        <v>12</v>
      </c>
      <c r="U88" s="156">
        <f t="shared" si="8"/>
        <v>58</v>
      </c>
      <c r="V88" s="154">
        <f t="shared" si="9"/>
        <v>0</v>
      </c>
    </row>
    <row r="89" spans="1:22">
      <c r="A89" t="s">
        <v>131</v>
      </c>
      <c r="B89">
        <f>PPCL!D89</f>
        <v>240</v>
      </c>
      <c r="C89">
        <f>PPCL!E89</f>
        <v>0</v>
      </c>
      <c r="D89">
        <f>PPCL!O89</f>
        <v>60</v>
      </c>
      <c r="E89">
        <f>PPCL!P89</f>
        <v>0</v>
      </c>
      <c r="F89">
        <f t="shared" si="10"/>
        <v>240</v>
      </c>
      <c r="G89">
        <f t="shared" si="11"/>
        <v>60</v>
      </c>
      <c r="H89" s="154"/>
      <c r="I89">
        <f>BRPL_EOD!AI89+BRPL_EOD!AJ89</f>
        <v>16.41</v>
      </c>
      <c r="J89">
        <f>BYPL_EOD!AI89+BYPL_EOD!AJ89</f>
        <v>10.5</v>
      </c>
      <c r="K89">
        <f>MES_EOD!AI89+MES_EOD!AJ89</f>
        <v>3.52</v>
      </c>
      <c r="L89">
        <f>NDMC_EOD!AI89+NDMC_EOD!AJ89</f>
        <v>17.579999999999998</v>
      </c>
      <c r="M89">
        <f>TPDDL_EOD!AI89+TPDDL_EOD!AJ89</f>
        <v>12</v>
      </c>
      <c r="N89">
        <f t="shared" si="6"/>
        <v>60.01</v>
      </c>
      <c r="O89" s="154">
        <f t="shared" si="7"/>
        <v>-9.9999999999980105E-3</v>
      </c>
      <c r="P89">
        <v>16.407265455757376</v>
      </c>
      <c r="Q89">
        <v>10.498250291618064</v>
      </c>
      <c r="R89">
        <v>3.5194134310948177</v>
      </c>
      <c r="S89">
        <v>17.577070488251955</v>
      </c>
      <c r="T89">
        <v>11.998000333277787</v>
      </c>
      <c r="U89" s="156">
        <f t="shared" si="8"/>
        <v>60</v>
      </c>
      <c r="V89" s="154">
        <f t="shared" si="9"/>
        <v>0</v>
      </c>
    </row>
    <row r="90" spans="1:22">
      <c r="A90" t="s">
        <v>132</v>
      </c>
      <c r="B90">
        <f>PPCL!D90</f>
        <v>240</v>
      </c>
      <c r="C90">
        <f>PPCL!E90</f>
        <v>0</v>
      </c>
      <c r="D90">
        <f>PPCL!O90</f>
        <v>60</v>
      </c>
      <c r="E90">
        <f>PPCL!P90</f>
        <v>0</v>
      </c>
      <c r="F90">
        <f t="shared" si="10"/>
        <v>240</v>
      </c>
      <c r="G90">
        <f t="shared" si="11"/>
        <v>60</v>
      </c>
      <c r="H90" s="154"/>
      <c r="I90">
        <f>BRPL_EOD!AI90+BRPL_EOD!AJ90</f>
        <v>16.41</v>
      </c>
      <c r="J90">
        <f>BYPL_EOD!AI90+BYPL_EOD!AJ90</f>
        <v>10.5</v>
      </c>
      <c r="K90">
        <f>MES_EOD!AI90+MES_EOD!AJ90</f>
        <v>3.52</v>
      </c>
      <c r="L90">
        <f>NDMC_EOD!AI90+NDMC_EOD!AJ90</f>
        <v>17.579999999999998</v>
      </c>
      <c r="M90">
        <f>TPDDL_EOD!AI90+TPDDL_EOD!AJ90</f>
        <v>12</v>
      </c>
      <c r="N90">
        <f t="shared" si="6"/>
        <v>60.01</v>
      </c>
      <c r="O90" s="154">
        <f t="shared" si="7"/>
        <v>-9.9999999999980105E-3</v>
      </c>
      <c r="P90">
        <v>16.407265455757376</v>
      </c>
      <c r="Q90">
        <v>10.498250291618064</v>
      </c>
      <c r="R90">
        <v>3.5194134310948177</v>
      </c>
      <c r="S90">
        <v>17.577070488251955</v>
      </c>
      <c r="T90">
        <v>11.998000333277787</v>
      </c>
      <c r="U90" s="156">
        <f t="shared" si="8"/>
        <v>60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60</v>
      </c>
      <c r="E91">
        <f>PPCL!P91</f>
        <v>0</v>
      </c>
      <c r="F91">
        <f t="shared" si="10"/>
        <v>245</v>
      </c>
      <c r="G91">
        <f t="shared" si="11"/>
        <v>60</v>
      </c>
      <c r="H91" s="154"/>
      <c r="I91">
        <f>BRPL_EOD!AI91+BRPL_EOD!AJ91</f>
        <v>16.41</v>
      </c>
      <c r="J91">
        <f>BYPL_EOD!AI91+BYPL_EOD!AJ91</f>
        <v>10.5</v>
      </c>
      <c r="K91">
        <f>MES_EOD!AI91+MES_EOD!AJ91</f>
        <v>3.52</v>
      </c>
      <c r="L91">
        <f>NDMC_EOD!AI91+NDMC_EOD!AJ91</f>
        <v>17.579999999999998</v>
      </c>
      <c r="M91">
        <f>TPDDL_EOD!AI91+TPDDL_EOD!AJ91</f>
        <v>12</v>
      </c>
      <c r="N91">
        <f t="shared" si="6"/>
        <v>60.01</v>
      </c>
      <c r="O91" s="154">
        <f t="shared" si="7"/>
        <v>-9.9999999999980105E-3</v>
      </c>
      <c r="P91">
        <v>16.407265455757376</v>
      </c>
      <c r="Q91">
        <v>10.498250291618064</v>
      </c>
      <c r="R91">
        <v>3.5194134310948177</v>
      </c>
      <c r="S91">
        <v>17.577070488251955</v>
      </c>
      <c r="T91">
        <v>11.998000333277787</v>
      </c>
      <c r="U91" s="156">
        <f t="shared" si="8"/>
        <v>60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60</v>
      </c>
      <c r="E92">
        <f>PPCL!P92</f>
        <v>0</v>
      </c>
      <c r="F92">
        <f t="shared" si="10"/>
        <v>245</v>
      </c>
      <c r="G92">
        <f t="shared" si="11"/>
        <v>60</v>
      </c>
      <c r="H92" s="154"/>
      <c r="I92">
        <f>BRPL_EOD!AI92+BRPL_EOD!AJ92</f>
        <v>16.41</v>
      </c>
      <c r="J92">
        <f>BYPL_EOD!AI92+BYPL_EOD!AJ92</f>
        <v>10.5</v>
      </c>
      <c r="K92">
        <f>MES_EOD!AI92+MES_EOD!AJ92</f>
        <v>3.52</v>
      </c>
      <c r="L92">
        <f>NDMC_EOD!AI92+NDMC_EOD!AJ92</f>
        <v>17.579999999999998</v>
      </c>
      <c r="M92">
        <f>TPDDL_EOD!AI92+TPDDL_EOD!AJ92</f>
        <v>12</v>
      </c>
      <c r="N92">
        <f t="shared" si="6"/>
        <v>60.01</v>
      </c>
      <c r="O92" s="154">
        <f t="shared" si="7"/>
        <v>-9.9999999999980105E-3</v>
      </c>
      <c r="P92">
        <v>16.407265455757376</v>
      </c>
      <c r="Q92">
        <v>10.498250291618064</v>
      </c>
      <c r="R92">
        <v>3.5194134310948177</v>
      </c>
      <c r="S92">
        <v>17.577070488251955</v>
      </c>
      <c r="T92">
        <v>11.998000333277787</v>
      </c>
      <c r="U92" s="156">
        <f t="shared" si="8"/>
        <v>60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62</v>
      </c>
      <c r="E93">
        <f>PPCL!P93</f>
        <v>0</v>
      </c>
      <c r="F93">
        <f t="shared" si="10"/>
        <v>245</v>
      </c>
      <c r="G93">
        <f t="shared" si="11"/>
        <v>62</v>
      </c>
      <c r="H93" s="154"/>
      <c r="I93">
        <f>BRPL_EOD!AI93+BRPL_EOD!AJ93</f>
        <v>17.28</v>
      </c>
      <c r="J93">
        <f>BYPL_EOD!AI93+BYPL_EOD!AJ93</f>
        <v>10.5</v>
      </c>
      <c r="K93">
        <f>MES_EOD!AI93+MES_EOD!AJ93</f>
        <v>3.7</v>
      </c>
      <c r="L93">
        <f>NDMC_EOD!AI93+NDMC_EOD!AJ93</f>
        <v>18.510000000000002</v>
      </c>
      <c r="M93">
        <f>TPDDL_EOD!AI93+TPDDL_EOD!AJ93</f>
        <v>12</v>
      </c>
      <c r="N93">
        <f t="shared" si="6"/>
        <v>61.99</v>
      </c>
      <c r="O93" s="154">
        <f t="shared" si="7"/>
        <v>9.9999999999980105E-3</v>
      </c>
      <c r="P93">
        <v>17.282787546378447</v>
      </c>
      <c r="Q93">
        <v>10.501693821584126</v>
      </c>
      <c r="R93">
        <v>3.7005968704629781</v>
      </c>
      <c r="S93">
        <v>18.512985965478304</v>
      </c>
      <c r="T93">
        <v>12.001935796096145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58</v>
      </c>
      <c r="E94">
        <f>PPCL!P94</f>
        <v>0</v>
      </c>
      <c r="F94">
        <f t="shared" si="10"/>
        <v>245</v>
      </c>
      <c r="G94">
        <f t="shared" si="11"/>
        <v>58</v>
      </c>
      <c r="H94" s="154"/>
      <c r="I94">
        <f>BRPL_EOD!AI94+BRPL_EOD!AJ94</f>
        <v>15.92</v>
      </c>
      <c r="J94">
        <f>BYPL_EOD!AI94+BYPL_EOD!AJ94</f>
        <v>9.6199999999999992</v>
      </c>
      <c r="K94">
        <f>MES_EOD!AI94+MES_EOD!AJ94</f>
        <v>3.41</v>
      </c>
      <c r="L94">
        <f>NDMC_EOD!AI94+NDMC_EOD!AJ94</f>
        <v>17.05</v>
      </c>
      <c r="M94">
        <f>TPDDL_EOD!AI94+TPDDL_EOD!AJ94</f>
        <v>12</v>
      </c>
      <c r="N94">
        <f t="shared" si="6"/>
        <v>58</v>
      </c>
      <c r="O94" s="154">
        <f t="shared" si="7"/>
        <v>0</v>
      </c>
      <c r="P94">
        <v>15.92</v>
      </c>
      <c r="Q94">
        <v>9.6199999999999992</v>
      </c>
      <c r="R94">
        <v>3.41</v>
      </c>
      <c r="S94">
        <v>17.05</v>
      </c>
      <c r="T94">
        <v>12</v>
      </c>
      <c r="U94" s="156">
        <f t="shared" si="8"/>
        <v>58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60</v>
      </c>
      <c r="E95">
        <f>PPCL!P95</f>
        <v>0</v>
      </c>
      <c r="F95">
        <f t="shared" si="10"/>
        <v>245</v>
      </c>
      <c r="G95">
        <f t="shared" si="11"/>
        <v>60</v>
      </c>
      <c r="H95" s="154"/>
      <c r="I95">
        <f>BRPL_EOD!AI95+BRPL_EOD!AJ95</f>
        <v>16.41</v>
      </c>
      <c r="J95">
        <f>BYPL_EOD!AI95+BYPL_EOD!AJ95</f>
        <v>10.5</v>
      </c>
      <c r="K95">
        <f>MES_EOD!AI95+MES_EOD!AJ95</f>
        <v>3.52</v>
      </c>
      <c r="L95">
        <f>NDMC_EOD!AI95+NDMC_EOD!AJ95</f>
        <v>17.579999999999998</v>
      </c>
      <c r="M95">
        <f>TPDDL_EOD!AI95+TPDDL_EOD!AJ95</f>
        <v>12</v>
      </c>
      <c r="N95">
        <f t="shared" si="6"/>
        <v>60.01</v>
      </c>
      <c r="O95" s="154">
        <f t="shared" si="7"/>
        <v>-9.9999999999980105E-3</v>
      </c>
      <c r="P95">
        <v>16.407265455757376</v>
      </c>
      <c r="Q95">
        <v>10.498250291618064</v>
      </c>
      <c r="R95">
        <v>3.5194134310948177</v>
      </c>
      <c r="S95">
        <v>17.577070488251955</v>
      </c>
      <c r="T95">
        <v>11.998000333277787</v>
      </c>
      <c r="U95" s="156">
        <f t="shared" si="8"/>
        <v>60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60</v>
      </c>
      <c r="E96">
        <f>PPCL!P96</f>
        <v>0</v>
      </c>
      <c r="F96">
        <f t="shared" si="10"/>
        <v>245</v>
      </c>
      <c r="G96">
        <f t="shared" si="11"/>
        <v>60</v>
      </c>
      <c r="H96" s="154"/>
      <c r="I96">
        <f>BRPL_EOD!AI96+BRPL_EOD!AJ96</f>
        <v>16.41</v>
      </c>
      <c r="J96">
        <f>BYPL_EOD!AI96+BYPL_EOD!AJ96</f>
        <v>10.5</v>
      </c>
      <c r="K96">
        <f>MES_EOD!AI96+MES_EOD!AJ96</f>
        <v>3.52</v>
      </c>
      <c r="L96">
        <f>NDMC_EOD!AI96+NDMC_EOD!AJ96</f>
        <v>17.579999999999998</v>
      </c>
      <c r="M96">
        <f>TPDDL_EOD!AI96+TPDDL_EOD!AJ96</f>
        <v>12</v>
      </c>
      <c r="N96">
        <f t="shared" si="6"/>
        <v>60.01</v>
      </c>
      <c r="O96" s="154">
        <f t="shared" si="7"/>
        <v>-9.9999999999980105E-3</v>
      </c>
      <c r="P96">
        <v>16.407265455757376</v>
      </c>
      <c r="Q96">
        <v>10.498250291618064</v>
      </c>
      <c r="R96">
        <v>3.5194134310948177</v>
      </c>
      <c r="S96">
        <v>17.577070488251955</v>
      </c>
      <c r="T96">
        <v>11.998000333277787</v>
      </c>
      <c r="U96" s="156">
        <f t="shared" si="8"/>
        <v>60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60</v>
      </c>
      <c r="E97">
        <f>PPCL!P97</f>
        <v>0</v>
      </c>
      <c r="F97">
        <f t="shared" si="10"/>
        <v>245</v>
      </c>
      <c r="G97">
        <f t="shared" si="11"/>
        <v>60</v>
      </c>
      <c r="H97" s="154"/>
      <c r="I97">
        <f>BRPL_EOD!AI97+BRPL_EOD!AJ97</f>
        <v>16.41</v>
      </c>
      <c r="J97">
        <f>BYPL_EOD!AI97+BYPL_EOD!AJ97</f>
        <v>10.5</v>
      </c>
      <c r="K97">
        <f>MES_EOD!AI97+MES_EOD!AJ97</f>
        <v>3.52</v>
      </c>
      <c r="L97">
        <f>NDMC_EOD!AI97+NDMC_EOD!AJ97</f>
        <v>17.579999999999998</v>
      </c>
      <c r="M97">
        <f>TPDDL_EOD!AI97+TPDDL_EOD!AJ97</f>
        <v>12</v>
      </c>
      <c r="N97">
        <f t="shared" si="6"/>
        <v>60.01</v>
      </c>
      <c r="O97" s="154">
        <f t="shared" si="7"/>
        <v>-9.9999999999980105E-3</v>
      </c>
      <c r="P97">
        <v>16.407265455757376</v>
      </c>
      <c r="Q97">
        <v>10.498250291618064</v>
      </c>
      <c r="R97">
        <v>3.5194134310948177</v>
      </c>
      <c r="S97">
        <v>17.577070488251955</v>
      </c>
      <c r="T97">
        <v>11.998000333277787</v>
      </c>
      <c r="U97" s="156">
        <f t="shared" si="8"/>
        <v>60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60</v>
      </c>
      <c r="E98">
        <f>PPCL!P98</f>
        <v>0</v>
      </c>
      <c r="F98">
        <f t="shared" si="10"/>
        <v>245</v>
      </c>
      <c r="G98">
        <f t="shared" si="11"/>
        <v>60</v>
      </c>
      <c r="H98" s="154"/>
      <c r="I98">
        <f>BRPL_EOD!AI98+BRPL_EOD!AJ98</f>
        <v>16.41</v>
      </c>
      <c r="J98">
        <f>BYPL_EOD!AI98+BYPL_EOD!AJ98</f>
        <v>10.5</v>
      </c>
      <c r="K98">
        <f>MES_EOD!AI98+MES_EOD!AJ98</f>
        <v>3.52</v>
      </c>
      <c r="L98">
        <f>NDMC_EOD!AI98+NDMC_EOD!AJ98</f>
        <v>17.579999999999998</v>
      </c>
      <c r="M98">
        <f>TPDDL_EOD!AI98+TPDDL_EOD!AJ98</f>
        <v>12</v>
      </c>
      <c r="N98">
        <f t="shared" si="6"/>
        <v>60.01</v>
      </c>
      <c r="O98" s="154">
        <f t="shared" si="7"/>
        <v>-9.9999999999980105E-3</v>
      </c>
      <c r="P98">
        <v>16.407265455757376</v>
      </c>
      <c r="Q98">
        <v>10.498250291618064</v>
      </c>
      <c r="R98">
        <v>3.5194134310948177</v>
      </c>
      <c r="S98">
        <v>17.577070488251955</v>
      </c>
      <c r="T98">
        <v>11.998000333277787</v>
      </c>
      <c r="U98" s="156">
        <f t="shared" si="8"/>
        <v>60</v>
      </c>
      <c r="V98" s="154">
        <f t="shared" si="9"/>
        <v>0</v>
      </c>
    </row>
    <row r="99" spans="1:22">
      <c r="A99" s="156" t="s">
        <v>350</v>
      </c>
      <c r="B99" s="156">
        <f>SUM(B3:B98)/4000</f>
        <v>5.73</v>
      </c>
      <c r="C99" s="156">
        <f t="shared" ref="C99:U99" si="12">SUM(C3:C98)/4000</f>
        <v>0</v>
      </c>
      <c r="D99" s="156">
        <f t="shared" si="12"/>
        <v>1.42025</v>
      </c>
      <c r="E99" s="156">
        <f t="shared" si="12"/>
        <v>0</v>
      </c>
      <c r="F99" s="156">
        <f t="shared" si="12"/>
        <v>5.73</v>
      </c>
      <c r="G99" s="156">
        <f t="shared" si="12"/>
        <v>1.42025</v>
      </c>
      <c r="H99" s="156"/>
      <c r="I99" s="156">
        <f t="shared" si="12"/>
        <v>0.37605000000000022</v>
      </c>
      <c r="J99" s="156">
        <f t="shared" si="12"/>
        <v>0.27269749999999998</v>
      </c>
      <c r="K99" s="156">
        <f t="shared" si="12"/>
        <v>8.0639999999999976E-2</v>
      </c>
      <c r="L99" s="156">
        <f t="shared" si="12"/>
        <v>0.40281999999999962</v>
      </c>
      <c r="M99" s="156">
        <f t="shared" si="12"/>
        <v>0.28799999999999998</v>
      </c>
      <c r="N99" s="156">
        <f t="shared" si="12"/>
        <v>1.4202074999999998</v>
      </c>
      <c r="O99" s="156">
        <f t="shared" si="12"/>
        <v>4.2500000000018191E-5</v>
      </c>
      <c r="P99" s="156">
        <f t="shared" si="12"/>
        <v>0.37606093790844075</v>
      </c>
      <c r="Q99" s="156">
        <f t="shared" si="12"/>
        <v>0.27270640510343697</v>
      </c>
      <c r="R99" s="156">
        <f t="shared" si="12"/>
        <v>8.0642335829660988E-2</v>
      </c>
      <c r="S99" s="156">
        <f t="shared" si="12"/>
        <v>0.40283171533769485</v>
      </c>
      <c r="T99" s="156">
        <f t="shared" si="12"/>
        <v>0.28800860582076637</v>
      </c>
      <c r="U99" s="156">
        <f t="shared" si="12"/>
        <v>1.42025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39.6</v>
      </c>
      <c r="E3">
        <f>GT!N3</f>
        <v>0</v>
      </c>
      <c r="F3">
        <f>B3+C3</f>
        <v>84</v>
      </c>
      <c r="G3">
        <f>D3+E3-X3</f>
        <v>39.6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39.07</v>
      </c>
      <c r="O3" s="154">
        <f t="shared" ref="O3:O66" si="1">G3-N3</f>
        <v>0.53000000000000114</v>
      </c>
      <c r="P3">
        <v>14.402764269260304</v>
      </c>
      <c r="Q3">
        <v>7.8855387765549017</v>
      </c>
      <c r="R3">
        <v>0</v>
      </c>
      <c r="S3">
        <v>2.1082160225236755</v>
      </c>
      <c r="T3">
        <v>15.203480931661122</v>
      </c>
      <c r="U3" s="156">
        <f t="shared" ref="U3:U66" si="2">SUM(P3:T3)</f>
        <v>39.6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13.748778565799844</v>
      </c>
      <c r="Q12">
        <v>7.5334384029419486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13.748778565799844</v>
      </c>
      <c r="Q13">
        <v>7.5334384029419486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13.748778565799844</v>
      </c>
      <c r="Q14">
        <v>7.5334384029419486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13.748778565799844</v>
      </c>
      <c r="Q15">
        <v>7.5334384029419486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13.748778565799844</v>
      </c>
      <c r="Q16">
        <v>7.5334384029419486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13.748778565799844</v>
      </c>
      <c r="Q17">
        <v>7.5334384029419486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13.748778565799844</v>
      </c>
      <c r="Q18">
        <v>7.5334384029419486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13.748778565799844</v>
      </c>
      <c r="Q19">
        <v>7.5334384029419486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P20">
        <v>13.748778565799844</v>
      </c>
      <c r="Q20">
        <v>7.5334384029419486</v>
      </c>
      <c r="R20">
        <v>0</v>
      </c>
      <c r="S20">
        <v>2.1089571841344892</v>
      </c>
      <c r="T20">
        <v>15.20882584712372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13.748778565799844</v>
      </c>
      <c r="Q21">
        <v>7.5334384029419486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13.748778565799844</v>
      </c>
      <c r="Q22">
        <v>7.5334384029419486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14.402764269260304</v>
      </c>
      <c r="Q23">
        <v>7.8855387765549017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14.402764269260304</v>
      </c>
      <c r="Q27">
        <v>7.8855387765549017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14.402764269260304</v>
      </c>
      <c r="Q28">
        <v>7.8855387765549017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10.210000000000001</v>
      </c>
      <c r="J29">
        <f>BYPL_EOD!AC29+BYPL_EOD!AD29</f>
        <v>14.47</v>
      </c>
      <c r="K29">
        <f>MES_EOD!AC29+MES_EOD!AD29</f>
        <v>0</v>
      </c>
      <c r="L29">
        <f>NDMC_EOD!AC29+NDMC_EOD!AD29</f>
        <v>1.77</v>
      </c>
      <c r="M29">
        <f>TPDDL_EOD!AC29+TPDDL_EOD!AD29</f>
        <v>12.76</v>
      </c>
      <c r="N29">
        <f t="shared" si="0"/>
        <v>39.21</v>
      </c>
      <c r="O29" s="154">
        <f t="shared" si="1"/>
        <v>0.39000000000000057</v>
      </c>
      <c r="P29">
        <v>10.311553175210406</v>
      </c>
      <c r="Q29">
        <v>14.613925019127775</v>
      </c>
      <c r="R29">
        <v>0</v>
      </c>
      <c r="S29">
        <v>1.7876052027543994</v>
      </c>
      <c r="T29">
        <v>12.886916602907421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10.210000000000001</v>
      </c>
      <c r="J30">
        <f>BYPL_EOD!AC30+BYPL_EOD!AD30</f>
        <v>14.47</v>
      </c>
      <c r="K30">
        <f>MES_EOD!AC30+MES_EOD!AD30</f>
        <v>0</v>
      </c>
      <c r="L30">
        <f>NDMC_EOD!AC30+NDMC_EOD!AD30</f>
        <v>1.77</v>
      </c>
      <c r="M30">
        <f>TPDDL_EOD!AC30+TPDDL_EOD!AD30</f>
        <v>12.76</v>
      </c>
      <c r="N30">
        <f t="shared" si="0"/>
        <v>39.21</v>
      </c>
      <c r="O30" s="154">
        <f t="shared" si="1"/>
        <v>0.39000000000000057</v>
      </c>
      <c r="P30">
        <v>10.311553175210406</v>
      </c>
      <c r="Q30">
        <v>14.613925019127775</v>
      </c>
      <c r="R30">
        <v>0</v>
      </c>
      <c r="S30">
        <v>1.7876052027543994</v>
      </c>
      <c r="T30">
        <v>12.886916602907421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10.210000000000001</v>
      </c>
      <c r="J31">
        <f>BYPL_EOD!AC31+BYPL_EOD!AD31</f>
        <v>14.47</v>
      </c>
      <c r="K31">
        <f>MES_EOD!AC31+MES_EOD!AD31</f>
        <v>0</v>
      </c>
      <c r="L31">
        <f>NDMC_EOD!AC31+NDMC_EOD!AD31</f>
        <v>1.77</v>
      </c>
      <c r="M31">
        <f>TPDDL_EOD!AC31+TPDDL_EOD!AD31</f>
        <v>12.76</v>
      </c>
      <c r="N31">
        <f t="shared" si="0"/>
        <v>39.21</v>
      </c>
      <c r="O31" s="154">
        <f t="shared" si="1"/>
        <v>0.39000000000000057</v>
      </c>
      <c r="P31">
        <v>10.311553175210406</v>
      </c>
      <c r="Q31">
        <v>14.613925019127775</v>
      </c>
      <c r="R31">
        <v>0</v>
      </c>
      <c r="S31">
        <v>1.7876052027543994</v>
      </c>
      <c r="T31">
        <v>12.886916602907421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14.402764269260304</v>
      </c>
      <c r="Q32">
        <v>7.8855387765549017</v>
      </c>
      <c r="R32">
        <v>0</v>
      </c>
      <c r="S32">
        <v>2.1082160225236755</v>
      </c>
      <c r="T32">
        <v>15.203480931661122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14.402764269260304</v>
      </c>
      <c r="Q33">
        <v>7.8855387765549017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13.99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14.179779882262606</v>
      </c>
      <c r="Q34">
        <v>8.1085231635525989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13.99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14.179779882262606</v>
      </c>
      <c r="Q35">
        <v>8.1085231635525989</v>
      </c>
      <c r="R35">
        <v>0</v>
      </c>
      <c r="S35">
        <v>2.1082160225236755</v>
      </c>
      <c r="T35">
        <v>15.203480931661122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13.99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39.07</v>
      </c>
      <c r="O36" s="154">
        <f t="shared" si="1"/>
        <v>0.53000000000000114</v>
      </c>
      <c r="P36">
        <v>14.179779882262606</v>
      </c>
      <c r="Q36">
        <v>8.1085231635525989</v>
      </c>
      <c r="R36">
        <v>0</v>
      </c>
      <c r="S36">
        <v>2.1082160225236755</v>
      </c>
      <c r="T36">
        <v>15.203480931661122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9.77</v>
      </c>
      <c r="J37">
        <f>BYPL_EOD!AC37+BYPL_EOD!AD37</f>
        <v>15.56</v>
      </c>
      <c r="K37">
        <f>MES_EOD!AC37+MES_EOD!AD37</f>
        <v>0</v>
      </c>
      <c r="L37">
        <f>NDMC_EOD!AC37+NDMC_EOD!AD37</f>
        <v>1.69</v>
      </c>
      <c r="M37">
        <f>TPDDL_EOD!AC37+TPDDL_EOD!AD37</f>
        <v>12.22</v>
      </c>
      <c r="N37">
        <f t="shared" si="0"/>
        <v>39.24</v>
      </c>
      <c r="O37" s="154">
        <f t="shared" si="1"/>
        <v>0.35999999999999943</v>
      </c>
      <c r="P37">
        <v>9.8596330275229356</v>
      </c>
      <c r="Q37">
        <v>15.702752293577982</v>
      </c>
      <c r="R37">
        <v>0</v>
      </c>
      <c r="S37">
        <v>1.7055045871559633</v>
      </c>
      <c r="T37">
        <v>12.33211009174312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9.77</v>
      </c>
      <c r="J38">
        <f>BYPL_EOD!AC38+BYPL_EOD!AD38</f>
        <v>15.56</v>
      </c>
      <c r="K38">
        <f>MES_EOD!AC38+MES_EOD!AD38</f>
        <v>0</v>
      </c>
      <c r="L38">
        <f>NDMC_EOD!AC38+NDMC_EOD!AD38</f>
        <v>1.69</v>
      </c>
      <c r="M38">
        <f>TPDDL_EOD!AC38+TPDDL_EOD!AD38</f>
        <v>12.22</v>
      </c>
      <c r="N38">
        <f t="shared" si="0"/>
        <v>39.24</v>
      </c>
      <c r="O38" s="154">
        <f t="shared" si="1"/>
        <v>0.35999999999999943</v>
      </c>
      <c r="P38">
        <v>9.8596330275229356</v>
      </c>
      <c r="Q38">
        <v>15.702752293577982</v>
      </c>
      <c r="R38">
        <v>0</v>
      </c>
      <c r="S38">
        <v>1.7055045871559633</v>
      </c>
      <c r="T38">
        <v>12.33211009174312</v>
      </c>
      <c r="U38" s="156">
        <f t="shared" si="2"/>
        <v>39.6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39.299999999999997</v>
      </c>
      <c r="E39">
        <f>GT!N39</f>
        <v>0</v>
      </c>
      <c r="F39">
        <f t="shared" si="4"/>
        <v>84</v>
      </c>
      <c r="G39">
        <f t="shared" si="5"/>
        <v>39.299999999999997</v>
      </c>
      <c r="H39" s="154"/>
      <c r="I39">
        <f>BRPL_EOD!AC39+BRPL_EOD!AD39</f>
        <v>9.77</v>
      </c>
      <c r="J39">
        <f>BYPL_EOD!AC39+BYPL_EOD!AD39</f>
        <v>15.56</v>
      </c>
      <c r="K39">
        <f>MES_EOD!AC39+MES_EOD!AD39</f>
        <v>0</v>
      </c>
      <c r="L39">
        <f>NDMC_EOD!AC39+NDMC_EOD!AD39</f>
        <v>1.69</v>
      </c>
      <c r="M39">
        <f>TPDDL_EOD!AC39+TPDDL_EOD!AD39</f>
        <v>12.22</v>
      </c>
      <c r="N39">
        <f t="shared" si="0"/>
        <v>39.24</v>
      </c>
      <c r="O39" s="154">
        <f t="shared" si="1"/>
        <v>5.9999999999995168E-2</v>
      </c>
      <c r="P39">
        <v>9.7849388379204871</v>
      </c>
      <c r="Q39">
        <v>15.583792048929663</v>
      </c>
      <c r="R39">
        <v>0</v>
      </c>
      <c r="S39">
        <v>1.692584097859327</v>
      </c>
      <c r="T39">
        <v>12.238685015290519</v>
      </c>
      <c r="U39" s="156">
        <f t="shared" si="2"/>
        <v>39.299999999999997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39.299999999999997</v>
      </c>
      <c r="E40">
        <f>GT!N40</f>
        <v>0</v>
      </c>
      <c r="F40">
        <f t="shared" si="4"/>
        <v>84</v>
      </c>
      <c r="G40">
        <f t="shared" si="5"/>
        <v>39.299999999999997</v>
      </c>
      <c r="H40" s="154"/>
      <c r="I40">
        <f>BRPL_EOD!AC40+BRPL_EOD!AD40</f>
        <v>9.77</v>
      </c>
      <c r="J40">
        <f>BYPL_EOD!AC40+BYPL_EOD!AD40</f>
        <v>15.56</v>
      </c>
      <c r="K40">
        <f>MES_EOD!AC40+MES_EOD!AD40</f>
        <v>0</v>
      </c>
      <c r="L40">
        <f>NDMC_EOD!AC40+NDMC_EOD!AD40</f>
        <v>1.69</v>
      </c>
      <c r="M40">
        <f>TPDDL_EOD!AC40+TPDDL_EOD!AD40</f>
        <v>12.22</v>
      </c>
      <c r="N40">
        <f t="shared" si="0"/>
        <v>39.24</v>
      </c>
      <c r="O40" s="154">
        <f t="shared" si="1"/>
        <v>5.9999999999995168E-2</v>
      </c>
      <c r="P40">
        <v>9.7849388379204871</v>
      </c>
      <c r="Q40">
        <v>15.583792048929663</v>
      </c>
      <c r="R40">
        <v>0</v>
      </c>
      <c r="S40">
        <v>1.692584097859327</v>
      </c>
      <c r="T40">
        <v>12.238685015290519</v>
      </c>
      <c r="U40" s="156">
        <f t="shared" si="2"/>
        <v>39.299999999999997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9.5299999999999994</v>
      </c>
      <c r="J41">
        <f>BYPL_EOD!AC41+BYPL_EOD!AD41</f>
        <v>15.17</v>
      </c>
      <c r="K41">
        <f>MES_EOD!AC41+MES_EOD!AD41</f>
        <v>0</v>
      </c>
      <c r="L41">
        <f>NDMC_EOD!AC41+NDMC_EOD!AD41</f>
        <v>1.65</v>
      </c>
      <c r="M41">
        <f>TPDDL_EOD!AC41+TPDDL_EOD!AD41</f>
        <v>11.91</v>
      </c>
      <c r="N41">
        <f t="shared" si="0"/>
        <v>38.26</v>
      </c>
      <c r="O41" s="154">
        <f t="shared" si="1"/>
        <v>3.9999999999999147E-2</v>
      </c>
      <c r="P41">
        <v>9.5399634082592772</v>
      </c>
      <c r="Q41">
        <v>15.185859905906952</v>
      </c>
      <c r="R41">
        <v>0</v>
      </c>
      <c r="S41">
        <v>1.6517250392054363</v>
      </c>
      <c r="T41">
        <v>11.922451646628332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9.5299999999999994</v>
      </c>
      <c r="J42">
        <f>BYPL_EOD!AC42+BYPL_EOD!AD42</f>
        <v>15.17</v>
      </c>
      <c r="K42">
        <f>MES_EOD!AC42+MES_EOD!AD42</f>
        <v>0</v>
      </c>
      <c r="L42">
        <f>NDMC_EOD!AC42+NDMC_EOD!AD42</f>
        <v>1.65</v>
      </c>
      <c r="M42">
        <f>TPDDL_EOD!AC42+TPDDL_EOD!AD42</f>
        <v>11.91</v>
      </c>
      <c r="N42">
        <f t="shared" si="0"/>
        <v>38.26</v>
      </c>
      <c r="O42" s="154">
        <f t="shared" si="1"/>
        <v>3.9999999999999147E-2</v>
      </c>
      <c r="P42">
        <v>9.5399634082592772</v>
      </c>
      <c r="Q42">
        <v>15.185859905906952</v>
      </c>
      <c r="R42">
        <v>0</v>
      </c>
      <c r="S42">
        <v>1.6517250392054363</v>
      </c>
      <c r="T42">
        <v>11.922451646628332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39.299999999999997</v>
      </c>
      <c r="E43">
        <f>GT!N43</f>
        <v>0</v>
      </c>
      <c r="F43">
        <f t="shared" si="4"/>
        <v>84</v>
      </c>
      <c r="G43">
        <f t="shared" si="5"/>
        <v>39.299999999999997</v>
      </c>
      <c r="H43" s="154"/>
      <c r="I43">
        <f>BRPL_EOD!AC43+BRPL_EOD!AD43</f>
        <v>9.77</v>
      </c>
      <c r="J43">
        <f>BYPL_EOD!AC43+BYPL_EOD!AD43</f>
        <v>15.56</v>
      </c>
      <c r="K43">
        <f>MES_EOD!AC43+MES_EOD!AD43</f>
        <v>0</v>
      </c>
      <c r="L43">
        <f>NDMC_EOD!AC43+NDMC_EOD!AD43</f>
        <v>1.69</v>
      </c>
      <c r="M43">
        <f>TPDDL_EOD!AC43+TPDDL_EOD!AD43</f>
        <v>12.22</v>
      </c>
      <c r="N43">
        <f t="shared" si="0"/>
        <v>39.24</v>
      </c>
      <c r="O43" s="154">
        <f t="shared" si="1"/>
        <v>5.9999999999995168E-2</v>
      </c>
      <c r="P43">
        <v>9.7849388379204871</v>
      </c>
      <c r="Q43">
        <v>15.583792048929663</v>
      </c>
      <c r="R43">
        <v>0</v>
      </c>
      <c r="S43">
        <v>1.692584097859327</v>
      </c>
      <c r="T43">
        <v>12.238685015290519</v>
      </c>
      <c r="U43" s="156">
        <f t="shared" si="2"/>
        <v>39.299999999999997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39.299999999999997</v>
      </c>
      <c r="E44">
        <f>GT!N44</f>
        <v>0</v>
      </c>
      <c r="F44">
        <f t="shared" si="4"/>
        <v>84</v>
      </c>
      <c r="G44">
        <f t="shared" si="5"/>
        <v>39.299999999999997</v>
      </c>
      <c r="H44" s="154"/>
      <c r="I44">
        <f>BRPL_EOD!AC44+BRPL_EOD!AD44</f>
        <v>9.77</v>
      </c>
      <c r="J44">
        <f>BYPL_EOD!AC44+BYPL_EOD!AD44</f>
        <v>15.56</v>
      </c>
      <c r="K44">
        <f>MES_EOD!AC44+MES_EOD!AD44</f>
        <v>0</v>
      </c>
      <c r="L44">
        <f>NDMC_EOD!AC44+NDMC_EOD!AD44</f>
        <v>1.69</v>
      </c>
      <c r="M44">
        <f>TPDDL_EOD!AC44+TPDDL_EOD!AD44</f>
        <v>12.22</v>
      </c>
      <c r="N44">
        <f t="shared" si="0"/>
        <v>39.24</v>
      </c>
      <c r="O44" s="154">
        <f t="shared" si="1"/>
        <v>5.9999999999995168E-2</v>
      </c>
      <c r="P44">
        <v>9.7849388379204871</v>
      </c>
      <c r="Q44">
        <v>15.583792048929663</v>
      </c>
      <c r="R44">
        <v>0</v>
      </c>
      <c r="S44">
        <v>1.692584097859327</v>
      </c>
      <c r="T44">
        <v>12.238685015290519</v>
      </c>
      <c r="U44" s="156">
        <f t="shared" si="2"/>
        <v>39.299999999999997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39.299999999999997</v>
      </c>
      <c r="E45">
        <f>GT!N45</f>
        <v>0</v>
      </c>
      <c r="F45">
        <f t="shared" si="4"/>
        <v>84</v>
      </c>
      <c r="G45">
        <f t="shared" si="5"/>
        <v>39.299999999999997</v>
      </c>
      <c r="H45" s="154"/>
      <c r="I45">
        <f>BRPL_EOD!AC45+BRPL_EOD!AD45</f>
        <v>9.77</v>
      </c>
      <c r="J45">
        <f>BYPL_EOD!AC45+BYPL_EOD!AD45</f>
        <v>15.56</v>
      </c>
      <c r="K45">
        <f>MES_EOD!AC45+MES_EOD!AD45</f>
        <v>0</v>
      </c>
      <c r="L45">
        <f>NDMC_EOD!AC45+NDMC_EOD!AD45</f>
        <v>1.69</v>
      </c>
      <c r="M45">
        <f>TPDDL_EOD!AC45+TPDDL_EOD!AD45</f>
        <v>12.22</v>
      </c>
      <c r="N45">
        <f t="shared" si="0"/>
        <v>39.24</v>
      </c>
      <c r="O45" s="154">
        <f t="shared" si="1"/>
        <v>5.9999999999995168E-2</v>
      </c>
      <c r="P45">
        <v>9.7849388379204871</v>
      </c>
      <c r="Q45">
        <v>15.583792048929663</v>
      </c>
      <c r="R45">
        <v>0</v>
      </c>
      <c r="S45">
        <v>1.692584097859327</v>
      </c>
      <c r="T45">
        <v>12.238685015290519</v>
      </c>
      <c r="U45" s="156">
        <f t="shared" si="2"/>
        <v>39.299999999999997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37.309999999999995</v>
      </c>
      <c r="E46">
        <f>GT!N46</f>
        <v>0</v>
      </c>
      <c r="F46">
        <f t="shared" si="4"/>
        <v>84</v>
      </c>
      <c r="G46">
        <f t="shared" si="5"/>
        <v>37.309999999999995</v>
      </c>
      <c r="H46" s="154"/>
      <c r="I46">
        <f>BRPL_EOD!AC46+BRPL_EOD!AD46</f>
        <v>12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37.08</v>
      </c>
      <c r="O46" s="154">
        <f t="shared" si="1"/>
        <v>0.22999999999999687</v>
      </c>
      <c r="P46">
        <v>12.074433656957927</v>
      </c>
      <c r="Q46">
        <v>8.0496224379719514</v>
      </c>
      <c r="R46">
        <v>0</v>
      </c>
      <c r="S46">
        <v>2.0929018338727077</v>
      </c>
      <c r="T46">
        <v>15.093042071197409</v>
      </c>
      <c r="U46" s="156">
        <f t="shared" si="2"/>
        <v>37.309999999999995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37.309999999999995</v>
      </c>
      <c r="E47">
        <f>GT!N47</f>
        <v>0</v>
      </c>
      <c r="F47">
        <f t="shared" si="4"/>
        <v>84</v>
      </c>
      <c r="G47">
        <f t="shared" si="5"/>
        <v>37.309999999999995</v>
      </c>
      <c r="H47" s="154"/>
      <c r="I47">
        <f>BRPL_EOD!AC47+BRPL_EOD!AD47</f>
        <v>12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37.08</v>
      </c>
      <c r="O47" s="154">
        <f t="shared" si="1"/>
        <v>0.22999999999999687</v>
      </c>
      <c r="P47">
        <v>12.074433656957927</v>
      </c>
      <c r="Q47">
        <v>8.0496224379719514</v>
      </c>
      <c r="R47">
        <v>0</v>
      </c>
      <c r="S47">
        <v>2.0929018338727077</v>
      </c>
      <c r="T47">
        <v>15.093042071197409</v>
      </c>
      <c r="U47" s="156">
        <f t="shared" si="2"/>
        <v>37.309999999999995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37.309999999999995</v>
      </c>
      <c r="E48">
        <f>GT!N48</f>
        <v>0</v>
      </c>
      <c r="F48">
        <f t="shared" si="4"/>
        <v>84</v>
      </c>
      <c r="G48">
        <f t="shared" si="5"/>
        <v>37.309999999999995</v>
      </c>
      <c r="H48" s="154"/>
      <c r="I48">
        <f>BRPL_EOD!AC48+BRPL_EOD!AD48</f>
        <v>12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37.08</v>
      </c>
      <c r="O48" s="154">
        <f t="shared" si="1"/>
        <v>0.22999999999999687</v>
      </c>
      <c r="P48">
        <v>12.074433656957927</v>
      </c>
      <c r="Q48">
        <v>8.0496224379719514</v>
      </c>
      <c r="R48">
        <v>0</v>
      </c>
      <c r="S48">
        <v>2.0929018338727077</v>
      </c>
      <c r="T48">
        <v>15.093042071197409</v>
      </c>
      <c r="U48" s="156">
        <f t="shared" si="2"/>
        <v>37.309999999999995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37.309999999999995</v>
      </c>
      <c r="E49">
        <f>GT!N49</f>
        <v>0</v>
      </c>
      <c r="F49">
        <f t="shared" si="4"/>
        <v>84</v>
      </c>
      <c r="G49">
        <f t="shared" si="5"/>
        <v>37.309999999999995</v>
      </c>
      <c r="H49" s="154"/>
      <c r="I49">
        <f>BRPL_EOD!AC49+BRPL_EOD!AD49</f>
        <v>12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37.08</v>
      </c>
      <c r="O49" s="154">
        <f t="shared" si="1"/>
        <v>0.22999999999999687</v>
      </c>
      <c r="P49">
        <v>12.074433656957927</v>
      </c>
      <c r="Q49">
        <v>8.0496224379719514</v>
      </c>
      <c r="R49">
        <v>0</v>
      </c>
      <c r="S49">
        <v>2.0929018338727077</v>
      </c>
      <c r="T49">
        <v>15.093042071197409</v>
      </c>
      <c r="U49" s="156">
        <f t="shared" si="2"/>
        <v>37.309999999999995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37.309999999999995</v>
      </c>
      <c r="E50">
        <f>GT!N50</f>
        <v>0</v>
      </c>
      <c r="F50">
        <f t="shared" si="4"/>
        <v>84</v>
      </c>
      <c r="G50">
        <f t="shared" si="5"/>
        <v>37.309999999999995</v>
      </c>
      <c r="H50" s="154"/>
      <c r="I50">
        <f>BRPL_EOD!AC50+BRPL_EOD!AD50</f>
        <v>12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37.08</v>
      </c>
      <c r="O50" s="154">
        <f t="shared" si="1"/>
        <v>0.22999999999999687</v>
      </c>
      <c r="P50">
        <v>12.074433656957927</v>
      </c>
      <c r="Q50">
        <v>8.0496224379719514</v>
      </c>
      <c r="R50">
        <v>0</v>
      </c>
      <c r="S50">
        <v>2.0929018338727077</v>
      </c>
      <c r="T50">
        <v>15.093042071197409</v>
      </c>
      <c r="U50" s="156">
        <f t="shared" si="2"/>
        <v>37.309999999999995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37.309999999999995</v>
      </c>
      <c r="E51">
        <f>GT!N51</f>
        <v>0</v>
      </c>
      <c r="F51">
        <f t="shared" si="4"/>
        <v>84</v>
      </c>
      <c r="G51">
        <f t="shared" si="5"/>
        <v>37.309999999999995</v>
      </c>
      <c r="H51" s="154"/>
      <c r="I51">
        <f>BRPL_EOD!AC51+BRPL_EOD!AD51</f>
        <v>12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37.08</v>
      </c>
      <c r="O51" s="154">
        <f t="shared" si="1"/>
        <v>0.22999999999999687</v>
      </c>
      <c r="P51">
        <v>12.074433656957927</v>
      </c>
      <c r="Q51">
        <v>8.0496224379719514</v>
      </c>
      <c r="R51">
        <v>0</v>
      </c>
      <c r="S51">
        <v>2.0929018338727077</v>
      </c>
      <c r="T51">
        <v>15.093042071197409</v>
      </c>
      <c r="U51" s="156">
        <f t="shared" si="2"/>
        <v>37.309999999999995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37.309999999999995</v>
      </c>
      <c r="E52">
        <f>GT!N52</f>
        <v>0</v>
      </c>
      <c r="F52">
        <f t="shared" si="4"/>
        <v>84</v>
      </c>
      <c r="G52">
        <f t="shared" si="5"/>
        <v>37.309999999999995</v>
      </c>
      <c r="H52" s="154"/>
      <c r="I52">
        <f>BRPL_EOD!AC52+BRPL_EOD!AD52</f>
        <v>12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37.08</v>
      </c>
      <c r="O52" s="154">
        <f t="shared" si="1"/>
        <v>0.22999999999999687</v>
      </c>
      <c r="P52">
        <v>12.074433656957927</v>
      </c>
      <c r="Q52">
        <v>8.0496224379719514</v>
      </c>
      <c r="R52">
        <v>0</v>
      </c>
      <c r="S52">
        <v>2.0929018338727077</v>
      </c>
      <c r="T52">
        <v>15.093042071197409</v>
      </c>
      <c r="U52" s="156">
        <f t="shared" si="2"/>
        <v>37.309999999999995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37.309999999999995</v>
      </c>
      <c r="E53">
        <f>GT!N53</f>
        <v>0</v>
      </c>
      <c r="F53">
        <f t="shared" si="4"/>
        <v>84</v>
      </c>
      <c r="G53">
        <f t="shared" si="5"/>
        <v>37.309999999999995</v>
      </c>
      <c r="H53" s="154"/>
      <c r="I53">
        <f>BRPL_EOD!AC53+BRPL_EOD!AD53</f>
        <v>12</v>
      </c>
      <c r="J53">
        <f>BYPL_EOD!AC53+BYPL_EOD!AD53</f>
        <v>8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37.08</v>
      </c>
      <c r="O53" s="154">
        <f t="shared" si="1"/>
        <v>0.22999999999999687</v>
      </c>
      <c r="P53">
        <v>12.074433656957927</v>
      </c>
      <c r="Q53">
        <v>8.0496224379719514</v>
      </c>
      <c r="R53">
        <v>0</v>
      </c>
      <c r="S53">
        <v>2.0929018338727077</v>
      </c>
      <c r="T53">
        <v>15.093042071197409</v>
      </c>
      <c r="U53" s="156">
        <f t="shared" si="2"/>
        <v>37.309999999999995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37.309999999999995</v>
      </c>
      <c r="E54">
        <f>GT!N54</f>
        <v>0</v>
      </c>
      <c r="F54">
        <f t="shared" si="4"/>
        <v>84</v>
      </c>
      <c r="G54">
        <f t="shared" si="5"/>
        <v>37.309999999999995</v>
      </c>
      <c r="H54" s="154"/>
      <c r="I54">
        <f>BRPL_EOD!AC54+BRPL_EOD!AD54</f>
        <v>12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37.08</v>
      </c>
      <c r="O54" s="154">
        <f t="shared" si="1"/>
        <v>0.22999999999999687</v>
      </c>
      <c r="P54">
        <v>12.074433656957927</v>
      </c>
      <c r="Q54">
        <v>8.0496224379719514</v>
      </c>
      <c r="R54">
        <v>0</v>
      </c>
      <c r="S54">
        <v>2.0929018338727077</v>
      </c>
      <c r="T54">
        <v>15.093042071197409</v>
      </c>
      <c r="U54" s="156">
        <f t="shared" si="2"/>
        <v>37.309999999999995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37.309999999999995</v>
      </c>
      <c r="E55">
        <f>GT!N55</f>
        <v>0</v>
      </c>
      <c r="F55">
        <f t="shared" si="4"/>
        <v>84</v>
      </c>
      <c r="G55">
        <f t="shared" si="5"/>
        <v>37.309999999999995</v>
      </c>
      <c r="H55" s="154"/>
      <c r="I55">
        <f>BRPL_EOD!AC55+BRPL_EOD!AD55</f>
        <v>12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37.08</v>
      </c>
      <c r="O55" s="154">
        <f t="shared" si="1"/>
        <v>0.22999999999999687</v>
      </c>
      <c r="P55">
        <v>12.074433656957927</v>
      </c>
      <c r="Q55">
        <v>8.0496224379719514</v>
      </c>
      <c r="R55">
        <v>0</v>
      </c>
      <c r="S55">
        <v>2.0929018338727077</v>
      </c>
      <c r="T55">
        <v>15.093042071197409</v>
      </c>
      <c r="U55" s="156">
        <f t="shared" si="2"/>
        <v>37.309999999999995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37.309999999999995</v>
      </c>
      <c r="E56">
        <f>GT!N56</f>
        <v>0</v>
      </c>
      <c r="F56">
        <f t="shared" si="4"/>
        <v>84</v>
      </c>
      <c r="G56">
        <f t="shared" si="5"/>
        <v>37.309999999999995</v>
      </c>
      <c r="H56" s="154"/>
      <c r="I56">
        <f>BRPL_EOD!AC56+BRPL_EOD!AD56</f>
        <v>12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37.08</v>
      </c>
      <c r="O56" s="154">
        <f t="shared" si="1"/>
        <v>0.22999999999999687</v>
      </c>
      <c r="P56">
        <v>12.074433656957927</v>
      </c>
      <c r="Q56">
        <v>8.0496224379719514</v>
      </c>
      <c r="R56">
        <v>0</v>
      </c>
      <c r="S56">
        <v>2.0929018338727077</v>
      </c>
      <c r="T56">
        <v>15.093042071197409</v>
      </c>
      <c r="U56" s="156">
        <f t="shared" si="2"/>
        <v>37.309999999999995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37.309999999999995</v>
      </c>
      <c r="E57">
        <f>GT!N57</f>
        <v>0</v>
      </c>
      <c r="F57">
        <f t="shared" si="4"/>
        <v>84</v>
      </c>
      <c r="G57">
        <f t="shared" si="5"/>
        <v>37.309999999999995</v>
      </c>
      <c r="H57" s="154"/>
      <c r="I57">
        <f>BRPL_EOD!AC57+BRPL_EOD!AD57</f>
        <v>12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37.08</v>
      </c>
      <c r="O57" s="154">
        <f t="shared" si="1"/>
        <v>0.22999999999999687</v>
      </c>
      <c r="P57">
        <v>12.074433656957927</v>
      </c>
      <c r="Q57">
        <v>8.0496224379719514</v>
      </c>
      <c r="R57">
        <v>0</v>
      </c>
      <c r="S57">
        <v>2.0929018338727077</v>
      </c>
      <c r="T57">
        <v>15.093042071197409</v>
      </c>
      <c r="U57" s="156">
        <f t="shared" si="2"/>
        <v>37.309999999999995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37.309999999999995</v>
      </c>
      <c r="E58">
        <f>GT!N58</f>
        <v>0</v>
      </c>
      <c r="F58">
        <f t="shared" si="4"/>
        <v>84</v>
      </c>
      <c r="G58">
        <f t="shared" si="5"/>
        <v>37.309999999999995</v>
      </c>
      <c r="H58" s="154"/>
      <c r="I58">
        <f>BRPL_EOD!AC58+BRPL_EOD!AD58</f>
        <v>12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37.08</v>
      </c>
      <c r="O58" s="154">
        <f t="shared" si="1"/>
        <v>0.22999999999999687</v>
      </c>
      <c r="P58">
        <v>12.074433656957927</v>
      </c>
      <c r="Q58">
        <v>8.0496224379719514</v>
      </c>
      <c r="R58">
        <v>0</v>
      </c>
      <c r="S58">
        <v>2.0929018338727077</v>
      </c>
      <c r="T58">
        <v>15.093042071197409</v>
      </c>
      <c r="U58" s="156">
        <f t="shared" si="2"/>
        <v>37.309999999999995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37.309999999999995</v>
      </c>
      <c r="E59">
        <f>GT!N59</f>
        <v>0</v>
      </c>
      <c r="F59">
        <f t="shared" si="4"/>
        <v>84</v>
      </c>
      <c r="G59">
        <f t="shared" si="5"/>
        <v>37.309999999999995</v>
      </c>
      <c r="H59" s="154"/>
      <c r="I59">
        <f>BRPL_EOD!AC59+BRPL_EOD!AD59</f>
        <v>12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37.08</v>
      </c>
      <c r="O59" s="154">
        <f t="shared" si="1"/>
        <v>0.22999999999999687</v>
      </c>
      <c r="P59">
        <v>12.074433656957927</v>
      </c>
      <c r="Q59">
        <v>8.0496224379719514</v>
      </c>
      <c r="R59">
        <v>0</v>
      </c>
      <c r="S59">
        <v>2.0929018338727077</v>
      </c>
      <c r="T59">
        <v>15.093042071197409</v>
      </c>
      <c r="U59" s="156">
        <f t="shared" si="2"/>
        <v>37.309999999999995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37.309999999999995</v>
      </c>
      <c r="E60">
        <f>GT!N60</f>
        <v>0</v>
      </c>
      <c r="F60">
        <f t="shared" si="4"/>
        <v>84</v>
      </c>
      <c r="G60">
        <f t="shared" si="5"/>
        <v>37.309999999999995</v>
      </c>
      <c r="H60" s="154"/>
      <c r="I60">
        <f>BRPL_EOD!AC60+BRPL_EOD!AD60</f>
        <v>12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37.08</v>
      </c>
      <c r="O60" s="154">
        <f t="shared" si="1"/>
        <v>0.22999999999999687</v>
      </c>
      <c r="P60">
        <v>12.074433656957927</v>
      </c>
      <c r="Q60">
        <v>8.0496224379719514</v>
      </c>
      <c r="R60">
        <v>0</v>
      </c>
      <c r="S60">
        <v>2.0929018338727077</v>
      </c>
      <c r="T60">
        <v>15.093042071197409</v>
      </c>
      <c r="U60" s="156">
        <f t="shared" si="2"/>
        <v>37.309999999999995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37.309999999999995</v>
      </c>
      <c r="E61">
        <f>GT!N61</f>
        <v>0</v>
      </c>
      <c r="F61">
        <f t="shared" si="4"/>
        <v>84</v>
      </c>
      <c r="G61">
        <f t="shared" si="5"/>
        <v>37.309999999999995</v>
      </c>
      <c r="H61" s="154"/>
      <c r="I61">
        <f>BRPL_EOD!AC61+BRPL_EOD!AD61</f>
        <v>12</v>
      </c>
      <c r="J61">
        <f>BYPL_EOD!AC61+BYPL_EOD!AD61</f>
        <v>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37.08</v>
      </c>
      <c r="O61" s="154">
        <f t="shared" si="1"/>
        <v>0.22999999999999687</v>
      </c>
      <c r="P61">
        <v>12.074433656957927</v>
      </c>
      <c r="Q61">
        <v>8.0496224379719514</v>
      </c>
      <c r="R61">
        <v>0</v>
      </c>
      <c r="S61">
        <v>2.0929018338727077</v>
      </c>
      <c r="T61">
        <v>15.093042071197409</v>
      </c>
      <c r="U61" s="156">
        <f t="shared" si="2"/>
        <v>37.309999999999995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37.309999999999995</v>
      </c>
      <c r="E62">
        <f>GT!N62</f>
        <v>0</v>
      </c>
      <c r="F62">
        <f t="shared" si="4"/>
        <v>84</v>
      </c>
      <c r="G62">
        <f t="shared" si="5"/>
        <v>37.309999999999995</v>
      </c>
      <c r="H62" s="154"/>
      <c r="I62">
        <f>BRPL_EOD!AC62+BRPL_EOD!AD62</f>
        <v>12</v>
      </c>
      <c r="J62">
        <f>BYPL_EOD!AC62+BYPL_EOD!AD62</f>
        <v>8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37.08</v>
      </c>
      <c r="O62" s="154">
        <f t="shared" si="1"/>
        <v>0.22999999999999687</v>
      </c>
      <c r="P62">
        <v>12.074433656957927</v>
      </c>
      <c r="Q62">
        <v>8.0496224379719514</v>
      </c>
      <c r="R62">
        <v>0</v>
      </c>
      <c r="S62">
        <v>2.0929018338727077</v>
      </c>
      <c r="T62">
        <v>15.093042071197409</v>
      </c>
      <c r="U62" s="156">
        <f t="shared" si="2"/>
        <v>37.309999999999995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37.309999999999995</v>
      </c>
      <c r="E63">
        <f>GT!N63</f>
        <v>0</v>
      </c>
      <c r="F63">
        <f t="shared" si="4"/>
        <v>84</v>
      </c>
      <c r="G63">
        <f t="shared" si="5"/>
        <v>37.309999999999995</v>
      </c>
      <c r="H63" s="154"/>
      <c r="I63">
        <f>BRPL_EOD!AC63+BRPL_EOD!AD63</f>
        <v>12</v>
      </c>
      <c r="J63">
        <f>BYPL_EOD!AC63+BYPL_EOD!AD63</f>
        <v>8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37.08</v>
      </c>
      <c r="O63" s="154">
        <f t="shared" si="1"/>
        <v>0.22999999999999687</v>
      </c>
      <c r="P63">
        <v>12.074433656957927</v>
      </c>
      <c r="Q63">
        <v>8.0496224379719514</v>
      </c>
      <c r="R63">
        <v>0</v>
      </c>
      <c r="S63">
        <v>2.0929018338727077</v>
      </c>
      <c r="T63">
        <v>15.093042071197409</v>
      </c>
      <c r="U63" s="156">
        <f t="shared" si="2"/>
        <v>37.309999999999995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37.309999999999995</v>
      </c>
      <c r="E64">
        <f>GT!N64</f>
        <v>0</v>
      </c>
      <c r="F64">
        <f t="shared" si="4"/>
        <v>84</v>
      </c>
      <c r="G64">
        <f t="shared" si="5"/>
        <v>37.309999999999995</v>
      </c>
      <c r="H64" s="154"/>
      <c r="I64">
        <f>BRPL_EOD!AC64+BRPL_EOD!AD64</f>
        <v>12</v>
      </c>
      <c r="J64">
        <f>BYPL_EOD!AC64+BYPL_EOD!AD64</f>
        <v>8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37.08</v>
      </c>
      <c r="O64" s="154">
        <f t="shared" si="1"/>
        <v>0.22999999999999687</v>
      </c>
      <c r="P64">
        <v>12.074433656957927</v>
      </c>
      <c r="Q64">
        <v>8.0496224379719514</v>
      </c>
      <c r="R64">
        <v>0</v>
      </c>
      <c r="S64">
        <v>2.0929018338727077</v>
      </c>
      <c r="T64">
        <v>15.093042071197409</v>
      </c>
      <c r="U64" s="156">
        <f t="shared" si="2"/>
        <v>37.309999999999995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37.309999999999995</v>
      </c>
      <c r="E65">
        <f>GT!N65</f>
        <v>0</v>
      </c>
      <c r="F65">
        <f t="shared" si="4"/>
        <v>84</v>
      </c>
      <c r="G65">
        <f t="shared" si="5"/>
        <v>37.309999999999995</v>
      </c>
      <c r="H65" s="154"/>
      <c r="I65">
        <f>BRPL_EOD!AC65+BRPL_EOD!AD65</f>
        <v>12</v>
      </c>
      <c r="J65">
        <f>BYPL_EOD!AC65+BYPL_EOD!AD65</f>
        <v>8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37.08</v>
      </c>
      <c r="O65" s="154">
        <f t="shared" si="1"/>
        <v>0.22999999999999687</v>
      </c>
      <c r="P65">
        <v>12.074433656957927</v>
      </c>
      <c r="Q65">
        <v>8.0496224379719514</v>
      </c>
      <c r="R65">
        <v>0</v>
      </c>
      <c r="S65">
        <v>2.0929018338727077</v>
      </c>
      <c r="T65">
        <v>15.093042071197409</v>
      </c>
      <c r="U65" s="156">
        <f t="shared" si="2"/>
        <v>37.309999999999995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37.309999999999995</v>
      </c>
      <c r="E66">
        <f>GT!N66</f>
        <v>0</v>
      </c>
      <c r="F66">
        <f t="shared" si="4"/>
        <v>84</v>
      </c>
      <c r="G66">
        <f t="shared" si="5"/>
        <v>37.309999999999995</v>
      </c>
      <c r="H66" s="154"/>
      <c r="I66">
        <f>BRPL_EOD!AC66+BRPL_EOD!AD66</f>
        <v>12</v>
      </c>
      <c r="J66">
        <f>BYPL_EOD!AC66+BYPL_EOD!AD66</f>
        <v>8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37.08</v>
      </c>
      <c r="O66" s="154">
        <f t="shared" si="1"/>
        <v>0.22999999999999687</v>
      </c>
      <c r="P66">
        <v>12.074433656957927</v>
      </c>
      <c r="Q66">
        <v>8.0496224379719514</v>
      </c>
      <c r="R66">
        <v>0</v>
      </c>
      <c r="S66">
        <v>2.0929018338727077</v>
      </c>
      <c r="T66">
        <v>15.093042071197409</v>
      </c>
      <c r="U66" s="156">
        <f t="shared" si="2"/>
        <v>37.309999999999995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37.309999999999995</v>
      </c>
      <c r="E67">
        <f>GT!N67</f>
        <v>0</v>
      </c>
      <c r="F67">
        <f t="shared" si="4"/>
        <v>84</v>
      </c>
      <c r="G67">
        <f t="shared" si="5"/>
        <v>37.309999999999995</v>
      </c>
      <c r="H67" s="154"/>
      <c r="I67">
        <f>BRPL_EOD!AC67+BRPL_EOD!AD67</f>
        <v>12</v>
      </c>
      <c r="J67">
        <f>BYPL_EOD!AC67+BYPL_EOD!AD67</f>
        <v>8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37.08</v>
      </c>
      <c r="O67" s="154">
        <f t="shared" ref="O67:O98" si="7">G67-N67</f>
        <v>0.22999999999999687</v>
      </c>
      <c r="P67">
        <v>12.074433656957927</v>
      </c>
      <c r="Q67">
        <v>8.0496224379719514</v>
      </c>
      <c r="R67">
        <v>0</v>
      </c>
      <c r="S67">
        <v>2.0929018338727077</v>
      </c>
      <c r="T67">
        <v>15.093042071197409</v>
      </c>
      <c r="U67" s="156">
        <f t="shared" ref="U67:U98" si="8">SUM(P67:T67)</f>
        <v>37.309999999999995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37.309999999999995</v>
      </c>
      <c r="E68">
        <f>GT!N68</f>
        <v>0</v>
      </c>
      <c r="F68">
        <f t="shared" ref="F68:F98" si="10">B68+C68</f>
        <v>84</v>
      </c>
      <c r="G68">
        <f t="shared" ref="G68:G98" si="11">D68+E68-X68</f>
        <v>37.309999999999995</v>
      </c>
      <c r="H68" s="154"/>
      <c r="I68">
        <f>BRPL_EOD!AC68+BRPL_EOD!AD68</f>
        <v>12</v>
      </c>
      <c r="J68">
        <f>BYPL_EOD!AC68+BYPL_EOD!AD68</f>
        <v>8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37.08</v>
      </c>
      <c r="O68" s="154">
        <f t="shared" si="7"/>
        <v>0.22999999999999687</v>
      </c>
      <c r="P68">
        <v>12.074433656957927</v>
      </c>
      <c r="Q68">
        <v>8.0496224379719514</v>
      </c>
      <c r="R68">
        <v>0</v>
      </c>
      <c r="S68">
        <v>2.0929018338727077</v>
      </c>
      <c r="T68">
        <v>15.093042071197409</v>
      </c>
      <c r="U68" s="156">
        <f t="shared" si="8"/>
        <v>37.309999999999995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37.309999999999995</v>
      </c>
      <c r="E69">
        <f>GT!N69</f>
        <v>0</v>
      </c>
      <c r="F69">
        <f t="shared" si="10"/>
        <v>84</v>
      </c>
      <c r="G69">
        <f t="shared" si="11"/>
        <v>37.309999999999995</v>
      </c>
      <c r="H69" s="154"/>
      <c r="I69">
        <f>BRPL_EOD!AC69+BRPL_EOD!AD69</f>
        <v>12</v>
      </c>
      <c r="J69">
        <f>BYPL_EOD!AC69+BYPL_EOD!AD69</f>
        <v>8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37.08</v>
      </c>
      <c r="O69" s="154">
        <f t="shared" si="7"/>
        <v>0.22999999999999687</v>
      </c>
      <c r="P69">
        <v>12.074433656957927</v>
      </c>
      <c r="Q69">
        <v>8.0496224379719514</v>
      </c>
      <c r="R69">
        <v>0</v>
      </c>
      <c r="S69">
        <v>2.0929018338727077</v>
      </c>
      <c r="T69">
        <v>15.093042071197409</v>
      </c>
      <c r="U69" s="156">
        <f t="shared" si="8"/>
        <v>37.309999999999995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11.68</v>
      </c>
      <c r="J70">
        <f>BYPL_EOD!AC70+BYPL_EOD!AD70</f>
        <v>7.79</v>
      </c>
      <c r="K70">
        <f>MES_EOD!AC70+MES_EOD!AD70</f>
        <v>0</v>
      </c>
      <c r="L70">
        <f>NDMC_EOD!AC70+NDMC_EOD!AD70</f>
        <v>2.02</v>
      </c>
      <c r="M70">
        <f>TPDDL_EOD!AC70+TPDDL_EOD!AD70</f>
        <v>14.6</v>
      </c>
      <c r="N70">
        <f t="shared" si="6"/>
        <v>36.089999999999996</v>
      </c>
      <c r="O70" s="154">
        <f t="shared" si="7"/>
        <v>0.21000000000000085</v>
      </c>
      <c r="P70">
        <v>11.747963424771404</v>
      </c>
      <c r="Q70">
        <v>7.8353283458021616</v>
      </c>
      <c r="R70">
        <v>0</v>
      </c>
      <c r="S70">
        <v>2.0317539484621778</v>
      </c>
      <c r="T70">
        <v>14.684954280964256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9.91</v>
      </c>
      <c r="J71">
        <f>BYPL_EOD!AC71+BYPL_EOD!AD71</f>
        <v>13.22</v>
      </c>
      <c r="K71">
        <f>MES_EOD!AC71+MES_EOD!AD71</f>
        <v>0</v>
      </c>
      <c r="L71">
        <f>NDMC_EOD!AC71+NDMC_EOD!AD71</f>
        <v>1.71</v>
      </c>
      <c r="M71">
        <f>TPDDL_EOD!AC71+TPDDL_EOD!AD71</f>
        <v>12.39</v>
      </c>
      <c r="N71">
        <f t="shared" si="6"/>
        <v>37.230000000000004</v>
      </c>
      <c r="O71" s="154">
        <f t="shared" si="7"/>
        <v>6.9999999999993179E-2</v>
      </c>
      <c r="P71">
        <v>9.9286328229922081</v>
      </c>
      <c r="Q71">
        <v>13.244856298683855</v>
      </c>
      <c r="R71">
        <v>0</v>
      </c>
      <c r="S71">
        <v>1.7132151490733276</v>
      </c>
      <c r="T71">
        <v>12.413295729250603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12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37.08</v>
      </c>
      <c r="O72" s="154">
        <f t="shared" si="7"/>
        <v>0.21999999999999886</v>
      </c>
      <c r="P72">
        <v>12.071197411003237</v>
      </c>
      <c r="Q72">
        <v>8.0474649406688243</v>
      </c>
      <c r="R72">
        <v>0</v>
      </c>
      <c r="S72">
        <v>2.0923408845738942</v>
      </c>
      <c r="T72">
        <v>15.088996763754045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12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37.08</v>
      </c>
      <c r="O73" s="154">
        <f t="shared" si="7"/>
        <v>0.21999999999999886</v>
      </c>
      <c r="P73">
        <v>12.071197411003237</v>
      </c>
      <c r="Q73">
        <v>8.0474649406688243</v>
      </c>
      <c r="R73">
        <v>0</v>
      </c>
      <c r="S73">
        <v>2.0923408845738942</v>
      </c>
      <c r="T73">
        <v>15.088996763754045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12</v>
      </c>
      <c r="J74">
        <f>BYPL_EOD!AC74+BYPL_EOD!AD74</f>
        <v>8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37.08</v>
      </c>
      <c r="O74" s="154">
        <f t="shared" si="7"/>
        <v>0.21999999999999886</v>
      </c>
      <c r="P74">
        <v>12.071197411003237</v>
      </c>
      <c r="Q74">
        <v>8.0474649406688243</v>
      </c>
      <c r="R74">
        <v>0</v>
      </c>
      <c r="S74">
        <v>2.0923408845738942</v>
      </c>
      <c r="T74">
        <v>15.088996763754045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12</v>
      </c>
      <c r="J75">
        <f>BYPL_EOD!AC75+BYPL_EOD!AD75</f>
        <v>8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37.08</v>
      </c>
      <c r="O75" s="154">
        <f t="shared" si="7"/>
        <v>0.52000000000000313</v>
      </c>
      <c r="P75">
        <v>12.168284789644014</v>
      </c>
      <c r="Q75">
        <v>8.112189859762676</v>
      </c>
      <c r="R75">
        <v>0</v>
      </c>
      <c r="S75">
        <v>2.109169363538296</v>
      </c>
      <c r="T75">
        <v>15.210355987055017</v>
      </c>
      <c r="U75" s="156">
        <f t="shared" si="8"/>
        <v>37.600000000000009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9.9700000000000006</v>
      </c>
      <c r="J76">
        <f>BYPL_EOD!AC76+BYPL_EOD!AD76</f>
        <v>13.08</v>
      </c>
      <c r="K76">
        <f>MES_EOD!AC76+MES_EOD!AD76</f>
        <v>0</v>
      </c>
      <c r="L76">
        <f>NDMC_EOD!AC76+NDMC_EOD!AD76</f>
        <v>1.72</v>
      </c>
      <c r="M76">
        <f>TPDDL_EOD!AC76+TPDDL_EOD!AD76</f>
        <v>12.46</v>
      </c>
      <c r="N76">
        <f t="shared" si="6"/>
        <v>37.230000000000004</v>
      </c>
      <c r="O76" s="154">
        <f t="shared" si="7"/>
        <v>0.36999999999999744</v>
      </c>
      <c r="P76">
        <v>10.069084071984959</v>
      </c>
      <c r="Q76">
        <v>13.209991941982272</v>
      </c>
      <c r="R76">
        <v>0</v>
      </c>
      <c r="S76">
        <v>1.7370937416062313</v>
      </c>
      <c r="T76">
        <v>12.583830244426538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9.9700000000000006</v>
      </c>
      <c r="J77">
        <f>BYPL_EOD!AC77+BYPL_EOD!AD77</f>
        <v>13.08</v>
      </c>
      <c r="K77">
        <f>MES_EOD!AC77+MES_EOD!AD77</f>
        <v>0</v>
      </c>
      <c r="L77">
        <f>NDMC_EOD!AC77+NDMC_EOD!AD77</f>
        <v>1.72</v>
      </c>
      <c r="M77">
        <f>TPDDL_EOD!AC77+TPDDL_EOD!AD77</f>
        <v>12.46</v>
      </c>
      <c r="N77">
        <f t="shared" si="6"/>
        <v>37.230000000000004</v>
      </c>
      <c r="O77" s="154">
        <f t="shared" si="7"/>
        <v>0.36999999999999744</v>
      </c>
      <c r="P77">
        <v>10.069084071984959</v>
      </c>
      <c r="Q77">
        <v>13.209991941982272</v>
      </c>
      <c r="R77">
        <v>0</v>
      </c>
      <c r="S77">
        <v>1.7370937416062313</v>
      </c>
      <c r="T77">
        <v>12.583830244426538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9.9700000000000006</v>
      </c>
      <c r="J78">
        <f>BYPL_EOD!AC78+BYPL_EOD!AD78</f>
        <v>13.08</v>
      </c>
      <c r="K78">
        <f>MES_EOD!AC78+MES_EOD!AD78</f>
        <v>0</v>
      </c>
      <c r="L78">
        <f>NDMC_EOD!AC78+NDMC_EOD!AD78</f>
        <v>1.72</v>
      </c>
      <c r="M78">
        <f>TPDDL_EOD!AC78+TPDDL_EOD!AD78</f>
        <v>12.46</v>
      </c>
      <c r="N78">
        <f t="shared" si="6"/>
        <v>37.230000000000004</v>
      </c>
      <c r="O78" s="154">
        <f t="shared" si="7"/>
        <v>0.36999999999999744</v>
      </c>
      <c r="P78">
        <v>10.069084071984959</v>
      </c>
      <c r="Q78">
        <v>13.209991941982272</v>
      </c>
      <c r="R78">
        <v>0</v>
      </c>
      <c r="S78">
        <v>1.7370937416062313</v>
      </c>
      <c r="T78">
        <v>12.583830244426538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12.92</v>
      </c>
      <c r="J79">
        <f>BYPL_EOD!AC79+BYPL_EOD!AD79</f>
        <v>7.07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37.07</v>
      </c>
      <c r="O79" s="154">
        <f t="shared" si="7"/>
        <v>0.53000000000000114</v>
      </c>
      <c r="P79">
        <v>13.104720798489344</v>
      </c>
      <c r="Q79">
        <v>7.1710817372538447</v>
      </c>
      <c r="R79">
        <v>0</v>
      </c>
      <c r="S79">
        <v>2.1097383328837336</v>
      </c>
      <c r="T79">
        <v>15.214459131373079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9.9700000000000006</v>
      </c>
      <c r="J80">
        <f>BYPL_EOD!AC80+BYPL_EOD!AD80</f>
        <v>13.08</v>
      </c>
      <c r="K80">
        <f>MES_EOD!AC80+MES_EOD!AD80</f>
        <v>0</v>
      </c>
      <c r="L80">
        <f>NDMC_EOD!AC80+NDMC_EOD!AD80</f>
        <v>1.72</v>
      </c>
      <c r="M80">
        <f>TPDDL_EOD!AC80+TPDDL_EOD!AD80</f>
        <v>12.46</v>
      </c>
      <c r="N80">
        <f t="shared" si="6"/>
        <v>37.230000000000004</v>
      </c>
      <c r="O80" s="154">
        <f t="shared" si="7"/>
        <v>0.36999999999999744</v>
      </c>
      <c r="P80">
        <v>10.069084071984959</v>
      </c>
      <c r="Q80">
        <v>13.209991941982272</v>
      </c>
      <c r="R80">
        <v>0</v>
      </c>
      <c r="S80">
        <v>1.7370937416062313</v>
      </c>
      <c r="T80">
        <v>12.583830244426538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11.87</v>
      </c>
      <c r="J81">
        <f>BYPL_EOD!AC81+BYPL_EOD!AD81</f>
        <v>8.31</v>
      </c>
      <c r="K81">
        <f>MES_EOD!AC81+MES_EOD!AD81</f>
        <v>0</v>
      </c>
      <c r="L81">
        <f>NDMC_EOD!AC81+NDMC_EOD!AD81</f>
        <v>2.0499999999999998</v>
      </c>
      <c r="M81">
        <f>TPDDL_EOD!AC81+TPDDL_EOD!AD81</f>
        <v>14.84</v>
      </c>
      <c r="N81">
        <f t="shared" si="6"/>
        <v>37.07</v>
      </c>
      <c r="O81" s="154">
        <f t="shared" si="7"/>
        <v>0.53000000000000114</v>
      </c>
      <c r="P81">
        <v>12.039708659293229</v>
      </c>
      <c r="Q81">
        <v>8.4288103587806855</v>
      </c>
      <c r="R81">
        <v>0</v>
      </c>
      <c r="S81">
        <v>2.0793094146209872</v>
      </c>
      <c r="T81">
        <v>15.052171567305098</v>
      </c>
      <c r="U81" s="156">
        <f t="shared" si="8"/>
        <v>37.599999999999994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12.59</v>
      </c>
      <c r="J82">
        <f>BYPL_EOD!AC82+BYPL_EOD!AD82</f>
        <v>8.4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12.765274494352509</v>
      </c>
      <c r="Q82">
        <v>8.5169424743892836</v>
      </c>
      <c r="R82">
        <v>0</v>
      </c>
      <c r="S82">
        <v>2.1089571841344892</v>
      </c>
      <c r="T82">
        <v>15.20882584712372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12.59</v>
      </c>
      <c r="J83">
        <f>BYPL_EOD!AC83+BYPL_EOD!AD83</f>
        <v>8.4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12.765274494352509</v>
      </c>
      <c r="Q83">
        <v>8.5169424743892836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12.59</v>
      </c>
      <c r="J84">
        <f>BYPL_EOD!AC84+BYPL_EOD!AD84</f>
        <v>8.4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12.765274494352509</v>
      </c>
      <c r="Q84">
        <v>8.5169424743892836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12.59</v>
      </c>
      <c r="J85">
        <f>BYPL_EOD!AC85+BYPL_EOD!AD85</f>
        <v>8.4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12.765274494352509</v>
      </c>
      <c r="Q85">
        <v>8.5169424743892836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12.59</v>
      </c>
      <c r="J86">
        <f>BYPL_EOD!AC86+BYPL_EOD!AD86</f>
        <v>8.4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12.765274494352509</v>
      </c>
      <c r="Q86">
        <v>8.5169424743892836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12.59</v>
      </c>
      <c r="J87">
        <f>BYPL_EOD!AC87+BYPL_EOD!AD87</f>
        <v>8.4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12.765274494352509</v>
      </c>
      <c r="Q87">
        <v>8.5169424743892836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12.59</v>
      </c>
      <c r="J88">
        <f>BYPL_EOD!AC88+BYPL_EOD!AD88</f>
        <v>8.4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12.765274494352509</v>
      </c>
      <c r="Q88">
        <v>8.5169424743892836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12.59</v>
      </c>
      <c r="J89">
        <f>BYPL_EOD!AC89+BYPL_EOD!AD89</f>
        <v>8.4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12.765274494352509</v>
      </c>
      <c r="Q89">
        <v>8.5169424743892836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12.59</v>
      </c>
      <c r="J90">
        <f>BYPL_EOD!AC90+BYPL_EOD!AD90</f>
        <v>8.4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12.765274494352509</v>
      </c>
      <c r="Q90">
        <v>8.5169424743892836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12.59</v>
      </c>
      <c r="J91">
        <f>BYPL_EOD!AC91+BYPL_EOD!AD91</f>
        <v>8.4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12.765274494352509</v>
      </c>
      <c r="Q91">
        <v>8.5169424743892836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12.59</v>
      </c>
      <c r="J92">
        <f>BYPL_EOD!AC92+BYPL_EOD!AD92</f>
        <v>8.4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12.765274494352509</v>
      </c>
      <c r="Q92">
        <v>8.5169424743892836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12.59</v>
      </c>
      <c r="J93">
        <f>BYPL_EOD!AC93+BYPL_EOD!AD93</f>
        <v>8.4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12.765274494352509</v>
      </c>
      <c r="Q93">
        <v>8.5169424743892836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12.59</v>
      </c>
      <c r="J94">
        <f>BYPL_EOD!AC94+BYPL_EOD!AD94</f>
        <v>8.4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38.07</v>
      </c>
      <c r="O94" s="154">
        <f t="shared" si="7"/>
        <v>0.53000000000000114</v>
      </c>
      <c r="P94">
        <v>12.765274494352509</v>
      </c>
      <c r="Q94">
        <v>8.5169424743892836</v>
      </c>
      <c r="R94">
        <v>0</v>
      </c>
      <c r="S94">
        <v>2.1089571841344892</v>
      </c>
      <c r="T94">
        <v>15.20882584712372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12.59</v>
      </c>
      <c r="J95">
        <f>BYPL_EOD!AC95+BYPL_EOD!AD95</f>
        <v>8.4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P95">
        <v>12.765274494352509</v>
      </c>
      <c r="Q95">
        <v>8.5169424743892836</v>
      </c>
      <c r="R95">
        <v>0</v>
      </c>
      <c r="S95">
        <v>2.1089571841344892</v>
      </c>
      <c r="T95">
        <v>15.20882584712372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12.59</v>
      </c>
      <c r="J96">
        <f>BYPL_EOD!AC96+BYPL_EOD!AD96</f>
        <v>8.4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38.07</v>
      </c>
      <c r="O96" s="154">
        <f t="shared" si="7"/>
        <v>0.53000000000000114</v>
      </c>
      <c r="P96">
        <v>12.765274494352509</v>
      </c>
      <c r="Q96">
        <v>8.5169424743892836</v>
      </c>
      <c r="R96">
        <v>0</v>
      </c>
      <c r="S96">
        <v>2.1089571841344892</v>
      </c>
      <c r="T96">
        <v>15.20882584712372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12.59</v>
      </c>
      <c r="J97">
        <f>BYPL_EOD!AC97+BYPL_EOD!AD97</f>
        <v>8.4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38.07</v>
      </c>
      <c r="O97" s="154">
        <f t="shared" si="7"/>
        <v>0.53000000000000114</v>
      </c>
      <c r="P97">
        <v>12.765274494352509</v>
      </c>
      <c r="Q97">
        <v>8.5169424743892836</v>
      </c>
      <c r="R97">
        <v>0</v>
      </c>
      <c r="S97">
        <v>2.1089571841344892</v>
      </c>
      <c r="T97">
        <v>15.20882584712372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12.59</v>
      </c>
      <c r="J98">
        <f>BYPL_EOD!AC98+BYPL_EOD!AD98</f>
        <v>8.4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38.07</v>
      </c>
      <c r="O98" s="154">
        <f t="shared" si="7"/>
        <v>0.53000000000000114</v>
      </c>
      <c r="P98">
        <v>12.765274494352509</v>
      </c>
      <c r="Q98">
        <v>8.5169424743892836</v>
      </c>
      <c r="R98">
        <v>0</v>
      </c>
      <c r="S98">
        <v>2.1089571841344892</v>
      </c>
      <c r="T98">
        <v>15.20882584712372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0.92000999999999922</v>
      </c>
      <c r="E99" s="156">
        <f t="shared" si="12"/>
        <v>0</v>
      </c>
      <c r="F99" s="156">
        <f t="shared" si="12"/>
        <v>2.016</v>
      </c>
      <c r="G99" s="156">
        <f t="shared" si="12"/>
        <v>0.92000999999999922</v>
      </c>
      <c r="H99" s="156"/>
      <c r="I99" s="156">
        <f t="shared" si="12"/>
        <v>0.29546749999999966</v>
      </c>
      <c r="J99" s="156">
        <f t="shared" si="12"/>
        <v>0.21834249999999997</v>
      </c>
      <c r="K99" s="156">
        <f t="shared" si="12"/>
        <v>0</v>
      </c>
      <c r="L99" s="156">
        <f t="shared" si="12"/>
        <v>4.8315000000000066E-2</v>
      </c>
      <c r="M99" s="156">
        <f t="shared" si="12"/>
        <v>0.34857750000000004</v>
      </c>
      <c r="N99" s="156">
        <f t="shared" si="12"/>
        <v>0.91070250000000041</v>
      </c>
      <c r="O99" s="156">
        <f t="shared" si="12"/>
        <v>9.3074999999999842E-3</v>
      </c>
      <c r="P99" s="156">
        <f t="shared" si="12"/>
        <v>0.29858121764856221</v>
      </c>
      <c r="Q99" s="156">
        <f t="shared" si="12"/>
        <v>0.22043057440067873</v>
      </c>
      <c r="R99" s="156">
        <f t="shared" si="12"/>
        <v>0</v>
      </c>
      <c r="S99" s="156">
        <f t="shared" si="12"/>
        <v>4.8814868522769554E-2</v>
      </c>
      <c r="T99" s="156">
        <f t="shared" si="12"/>
        <v>0.35218333942798996</v>
      </c>
      <c r="U99" s="156">
        <f t="shared" si="12"/>
        <v>0.92000999999999922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44614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207.01999999999998</v>
      </c>
      <c r="E3">
        <f>BAWANA!AM3</f>
        <v>0</v>
      </c>
      <c r="F3">
        <f>(B3+C3)*0.8</f>
        <v>256</v>
      </c>
      <c r="G3">
        <f>(D3+E3)</f>
        <v>207.01999999999998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23.52</v>
      </c>
      <c r="M3">
        <f>TPDDL_EOD!AK3+TPDDL_EOD!AL3</f>
        <v>52.74</v>
      </c>
      <c r="N3">
        <f t="shared" ref="N3:N66" si="0">SUM(I3:M3)</f>
        <v>208.00000000000003</v>
      </c>
      <c r="O3" s="154">
        <f t="shared" ref="O3:O66" si="1">G3-N3</f>
        <v>-0.98000000000004661</v>
      </c>
      <c r="P3">
        <v>75.641923076923064</v>
      </c>
      <c r="Q3">
        <v>49.684799999999989</v>
      </c>
      <c r="R3">
        <v>5.7925788461538454</v>
      </c>
      <c r="S3">
        <v>23.409184615384611</v>
      </c>
      <c r="T3">
        <v>52.491513461538453</v>
      </c>
      <c r="U3" s="156">
        <f t="shared" ref="U3:U66" si="2">SUM(P3:T3)</f>
        <v>207.01999999999998</v>
      </c>
      <c r="V3" s="154">
        <f t="shared" ref="V3:V66" si="3">G3-U3</f>
        <v>0</v>
      </c>
      <c r="Y3">
        <f>BAWANA!AW3+BAWANA!AX3</f>
        <v>30</v>
      </c>
      <c r="Z3">
        <f>BAWANA!BD3+BAWANA!BE3</f>
        <v>32</v>
      </c>
      <c r="AA3">
        <f>BAWANA!X3+BAWANA!Y3</f>
        <v>30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208</v>
      </c>
      <c r="E4">
        <f>BAWANA!AM4</f>
        <v>0</v>
      </c>
      <c r="F4">
        <f t="shared" ref="F4:F67" si="4">(B4+C4)*0.8</f>
        <v>256</v>
      </c>
      <c r="G4">
        <f t="shared" ref="G4:G67" si="5">(D4+E4)</f>
        <v>208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23.52</v>
      </c>
      <c r="M4">
        <f>TPDDL_EOD!AK4+TPDDL_EOD!AL4</f>
        <v>52.74</v>
      </c>
      <c r="N4">
        <f t="shared" si="0"/>
        <v>208.00000000000003</v>
      </c>
      <c r="O4" s="154">
        <f t="shared" si="1"/>
        <v>0</v>
      </c>
      <c r="P4">
        <v>75.999999999999986</v>
      </c>
      <c r="Q4">
        <v>49.919999999999995</v>
      </c>
      <c r="R4">
        <v>5.8199999999999994</v>
      </c>
      <c r="S4">
        <v>23.519999999999996</v>
      </c>
      <c r="T4">
        <v>52.739999999999995</v>
      </c>
      <c r="U4" s="156">
        <f t="shared" si="2"/>
        <v>208</v>
      </c>
      <c r="V4" s="154">
        <f t="shared" si="3"/>
        <v>0</v>
      </c>
      <c r="Y4">
        <f>BAWANA!AW4+BAWANA!AX4</f>
        <v>30</v>
      </c>
      <c r="Z4">
        <f>BAWANA!BD4+BAWANA!BE4</f>
        <v>32</v>
      </c>
      <c r="AA4">
        <f>BAWANA!X4+BAWANA!Y4</f>
        <v>30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208</v>
      </c>
      <c r="E5">
        <f>BAWANA!AM5</f>
        <v>0</v>
      </c>
      <c r="F5">
        <f t="shared" si="4"/>
        <v>256</v>
      </c>
      <c r="G5">
        <f t="shared" si="5"/>
        <v>208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23.52</v>
      </c>
      <c r="M5">
        <f>TPDDL_EOD!AK5+TPDDL_EOD!AL5</f>
        <v>52.74</v>
      </c>
      <c r="N5">
        <f t="shared" si="0"/>
        <v>208.00000000000003</v>
      </c>
      <c r="O5" s="154">
        <f t="shared" si="1"/>
        <v>0</v>
      </c>
      <c r="P5">
        <v>75.999999999999986</v>
      </c>
      <c r="Q5">
        <v>49.919999999999995</v>
      </c>
      <c r="R5">
        <v>5.8199999999999994</v>
      </c>
      <c r="S5">
        <v>23.519999999999996</v>
      </c>
      <c r="T5">
        <v>52.739999999999995</v>
      </c>
      <c r="U5" s="156">
        <f t="shared" si="2"/>
        <v>208</v>
      </c>
      <c r="V5" s="154">
        <f t="shared" si="3"/>
        <v>0</v>
      </c>
      <c r="Y5">
        <f>BAWANA!AW5+BAWANA!AX5</f>
        <v>30</v>
      </c>
      <c r="Z5">
        <f>BAWANA!BD5+BAWANA!BE5</f>
        <v>32</v>
      </c>
      <c r="AA5">
        <f>BAWANA!X5+BAWANA!Y5</f>
        <v>30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208</v>
      </c>
      <c r="E6">
        <f>BAWANA!AM6</f>
        <v>0</v>
      </c>
      <c r="F6">
        <f t="shared" si="4"/>
        <v>256</v>
      </c>
      <c r="G6">
        <f t="shared" si="5"/>
        <v>208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23.52</v>
      </c>
      <c r="M6">
        <f>TPDDL_EOD!AK6+TPDDL_EOD!AL6</f>
        <v>52.74</v>
      </c>
      <c r="N6">
        <f t="shared" si="0"/>
        <v>208.00000000000003</v>
      </c>
      <c r="O6" s="154">
        <f t="shared" si="1"/>
        <v>0</v>
      </c>
      <c r="P6">
        <v>75.999999999999986</v>
      </c>
      <c r="Q6">
        <v>49.919999999999995</v>
      </c>
      <c r="R6">
        <v>5.8199999999999994</v>
      </c>
      <c r="S6">
        <v>23.519999999999996</v>
      </c>
      <c r="T6">
        <v>52.739999999999995</v>
      </c>
      <c r="U6" s="156">
        <f t="shared" si="2"/>
        <v>208</v>
      </c>
      <c r="V6" s="154">
        <f t="shared" si="3"/>
        <v>0</v>
      </c>
      <c r="Y6">
        <f>BAWANA!AW6+BAWANA!AX6</f>
        <v>30</v>
      </c>
      <c r="Z6">
        <f>BAWANA!BD6+BAWANA!BE6</f>
        <v>32</v>
      </c>
      <c r="AA6">
        <f>BAWANA!X6+BAWANA!Y6</f>
        <v>30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208</v>
      </c>
      <c r="E7">
        <f>BAWANA!AM7</f>
        <v>0</v>
      </c>
      <c r="F7">
        <f t="shared" si="4"/>
        <v>256</v>
      </c>
      <c r="G7">
        <f t="shared" si="5"/>
        <v>208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23.52</v>
      </c>
      <c r="M7">
        <f>TPDDL_EOD!AK7+TPDDL_EOD!AL7</f>
        <v>52.74</v>
      </c>
      <c r="N7">
        <f t="shared" si="0"/>
        <v>208.00000000000003</v>
      </c>
      <c r="O7" s="154">
        <f t="shared" si="1"/>
        <v>0</v>
      </c>
      <c r="P7">
        <v>75.999999999999986</v>
      </c>
      <c r="Q7">
        <v>49.919999999999995</v>
      </c>
      <c r="R7">
        <v>5.8199999999999994</v>
      </c>
      <c r="S7">
        <v>23.519999999999996</v>
      </c>
      <c r="T7">
        <v>52.739999999999995</v>
      </c>
      <c r="U7" s="156">
        <f t="shared" si="2"/>
        <v>208</v>
      </c>
      <c r="V7" s="154">
        <f t="shared" si="3"/>
        <v>0</v>
      </c>
      <c r="Y7">
        <f>BAWANA!AW7+BAWANA!AX7</f>
        <v>30</v>
      </c>
      <c r="Z7">
        <f>BAWANA!BD7+BAWANA!BE7</f>
        <v>32</v>
      </c>
      <c r="AA7">
        <f>BAWANA!X7+BAWANA!Y7</f>
        <v>30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208</v>
      </c>
      <c r="E8">
        <f>BAWANA!AM8</f>
        <v>0</v>
      </c>
      <c r="F8">
        <f t="shared" si="4"/>
        <v>256</v>
      </c>
      <c r="G8">
        <f t="shared" si="5"/>
        <v>208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23.52</v>
      </c>
      <c r="M8">
        <f>TPDDL_EOD!AK8+TPDDL_EOD!AL8</f>
        <v>52.74</v>
      </c>
      <c r="N8">
        <f t="shared" si="0"/>
        <v>208.00000000000003</v>
      </c>
      <c r="O8" s="154">
        <f t="shared" si="1"/>
        <v>0</v>
      </c>
      <c r="P8">
        <v>75.999999999999986</v>
      </c>
      <c r="Q8">
        <v>49.919999999999995</v>
      </c>
      <c r="R8">
        <v>5.8199999999999994</v>
      </c>
      <c r="S8">
        <v>23.519999999999996</v>
      </c>
      <c r="T8">
        <v>52.739999999999995</v>
      </c>
      <c r="U8" s="156">
        <f t="shared" si="2"/>
        <v>208</v>
      </c>
      <c r="V8" s="154">
        <f t="shared" si="3"/>
        <v>0</v>
      </c>
      <c r="Y8">
        <f>BAWANA!AW8+BAWANA!AX8</f>
        <v>30</v>
      </c>
      <c r="Z8">
        <f>BAWANA!BD8+BAWANA!BE8</f>
        <v>32</v>
      </c>
      <c r="AA8">
        <f>BAWANA!X8+BAWANA!Y8</f>
        <v>30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208</v>
      </c>
      <c r="E9">
        <f>BAWANA!AM9</f>
        <v>0</v>
      </c>
      <c r="F9">
        <f t="shared" si="4"/>
        <v>256</v>
      </c>
      <c r="G9">
        <f t="shared" si="5"/>
        <v>208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23.52</v>
      </c>
      <c r="M9">
        <f>TPDDL_EOD!AK9+TPDDL_EOD!AL9</f>
        <v>52.74</v>
      </c>
      <c r="N9">
        <f t="shared" si="0"/>
        <v>208.00000000000003</v>
      </c>
      <c r="O9" s="154">
        <f t="shared" si="1"/>
        <v>0</v>
      </c>
      <c r="P9">
        <v>75.999999999999986</v>
      </c>
      <c r="Q9">
        <v>49.919999999999995</v>
      </c>
      <c r="R9">
        <v>5.8199999999999994</v>
      </c>
      <c r="S9">
        <v>23.519999999999996</v>
      </c>
      <c r="T9">
        <v>52.739999999999995</v>
      </c>
      <c r="U9" s="156">
        <f t="shared" si="2"/>
        <v>208</v>
      </c>
      <c r="V9" s="154">
        <f t="shared" si="3"/>
        <v>0</v>
      </c>
      <c r="Y9">
        <f>BAWANA!AW9+BAWANA!AX9</f>
        <v>30</v>
      </c>
      <c r="Z9">
        <f>BAWANA!BD9+BAWANA!BE9</f>
        <v>32</v>
      </c>
      <c r="AA9">
        <f>BAWANA!X9+BAWANA!Y9</f>
        <v>30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208</v>
      </c>
      <c r="E10">
        <f>BAWANA!AM10</f>
        <v>0</v>
      </c>
      <c r="F10">
        <f t="shared" si="4"/>
        <v>256</v>
      </c>
      <c r="G10">
        <f t="shared" si="5"/>
        <v>208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23.52</v>
      </c>
      <c r="M10">
        <f>TPDDL_EOD!AK10+TPDDL_EOD!AL10</f>
        <v>52.74</v>
      </c>
      <c r="N10">
        <f t="shared" si="0"/>
        <v>208.00000000000003</v>
      </c>
      <c r="O10" s="154">
        <f t="shared" si="1"/>
        <v>0</v>
      </c>
      <c r="P10">
        <v>75.999999999999986</v>
      </c>
      <c r="Q10">
        <v>49.919999999999995</v>
      </c>
      <c r="R10">
        <v>5.8199999999999994</v>
      </c>
      <c r="S10">
        <v>23.519999999999996</v>
      </c>
      <c r="T10">
        <v>52.739999999999995</v>
      </c>
      <c r="U10" s="156">
        <f t="shared" si="2"/>
        <v>208</v>
      </c>
      <c r="V10" s="154">
        <f t="shared" si="3"/>
        <v>0</v>
      </c>
      <c r="Y10">
        <f>BAWANA!AW10+BAWANA!AX10</f>
        <v>30</v>
      </c>
      <c r="Z10">
        <f>BAWANA!BD10+BAWANA!BE10</f>
        <v>32</v>
      </c>
      <c r="AA10">
        <f>BAWANA!X10+BAWANA!Y10</f>
        <v>30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208</v>
      </c>
      <c r="E11">
        <f>BAWANA!AM11</f>
        <v>0</v>
      </c>
      <c r="F11">
        <f t="shared" si="4"/>
        <v>256</v>
      </c>
      <c r="G11">
        <f t="shared" si="5"/>
        <v>208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23.52</v>
      </c>
      <c r="M11">
        <f>TPDDL_EOD!AK11+TPDDL_EOD!AL11</f>
        <v>52.74</v>
      </c>
      <c r="N11">
        <f t="shared" si="0"/>
        <v>208.00000000000003</v>
      </c>
      <c r="O11" s="154">
        <f t="shared" si="1"/>
        <v>0</v>
      </c>
      <c r="P11">
        <v>75.999999999999986</v>
      </c>
      <c r="Q11">
        <v>49.919999999999995</v>
      </c>
      <c r="R11">
        <v>5.8199999999999994</v>
      </c>
      <c r="S11">
        <v>23.519999999999996</v>
      </c>
      <c r="T11">
        <v>52.739999999999995</v>
      </c>
      <c r="U11" s="156">
        <f t="shared" si="2"/>
        <v>208</v>
      </c>
      <c r="V11" s="154">
        <f t="shared" si="3"/>
        <v>0</v>
      </c>
      <c r="Y11">
        <f>BAWANA!AW11+BAWANA!AX11</f>
        <v>30</v>
      </c>
      <c r="Z11">
        <f>BAWANA!BD11+BAWANA!BE11</f>
        <v>32</v>
      </c>
      <c r="AA11">
        <f>BAWANA!X11+BAWANA!Y11</f>
        <v>30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208</v>
      </c>
      <c r="E12">
        <f>BAWANA!AM12</f>
        <v>0</v>
      </c>
      <c r="F12">
        <f t="shared" si="4"/>
        <v>256</v>
      </c>
      <c r="G12">
        <f t="shared" si="5"/>
        <v>208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23.52</v>
      </c>
      <c r="M12">
        <f>TPDDL_EOD!AK12+TPDDL_EOD!AL12</f>
        <v>52.74</v>
      </c>
      <c r="N12">
        <f t="shared" si="0"/>
        <v>208.00000000000003</v>
      </c>
      <c r="O12" s="154">
        <f t="shared" si="1"/>
        <v>0</v>
      </c>
      <c r="P12">
        <v>75.999999999999986</v>
      </c>
      <c r="Q12">
        <v>49.919999999999995</v>
      </c>
      <c r="R12">
        <v>5.8199999999999994</v>
      </c>
      <c r="S12">
        <v>23.519999999999996</v>
      </c>
      <c r="T12">
        <v>52.739999999999995</v>
      </c>
      <c r="U12" s="156">
        <f t="shared" si="2"/>
        <v>208</v>
      </c>
      <c r="V12" s="154">
        <f t="shared" si="3"/>
        <v>0</v>
      </c>
      <c r="Y12">
        <f>BAWANA!AW12+BAWANA!AX12</f>
        <v>30</v>
      </c>
      <c r="Z12">
        <f>BAWANA!BD12+BAWANA!BE12</f>
        <v>32</v>
      </c>
      <c r="AA12">
        <f>BAWANA!X12+BAWANA!Y12</f>
        <v>30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208</v>
      </c>
      <c r="E13">
        <f>BAWANA!AM13</f>
        <v>0</v>
      </c>
      <c r="F13">
        <f t="shared" si="4"/>
        <v>256</v>
      </c>
      <c r="G13">
        <f t="shared" si="5"/>
        <v>208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23.52</v>
      </c>
      <c r="M13">
        <f>TPDDL_EOD!AK13+TPDDL_EOD!AL13</f>
        <v>52.74</v>
      </c>
      <c r="N13">
        <f t="shared" si="0"/>
        <v>208.00000000000003</v>
      </c>
      <c r="O13" s="154">
        <f t="shared" si="1"/>
        <v>0</v>
      </c>
      <c r="P13">
        <v>75.999999999999986</v>
      </c>
      <c r="Q13">
        <v>49.919999999999995</v>
      </c>
      <c r="R13">
        <v>5.8199999999999994</v>
      </c>
      <c r="S13">
        <v>23.519999999999996</v>
      </c>
      <c r="T13">
        <v>52.739999999999995</v>
      </c>
      <c r="U13" s="156">
        <f t="shared" si="2"/>
        <v>208</v>
      </c>
      <c r="V13" s="154">
        <f t="shared" si="3"/>
        <v>0</v>
      </c>
      <c r="Y13">
        <f>BAWANA!AW13+BAWANA!AX13</f>
        <v>30</v>
      </c>
      <c r="Z13">
        <f>BAWANA!BD13+BAWANA!BE13</f>
        <v>32</v>
      </c>
      <c r="AA13">
        <f>BAWANA!X13+BAWANA!Y13</f>
        <v>30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208</v>
      </c>
      <c r="E14">
        <f>BAWANA!AM14</f>
        <v>0</v>
      </c>
      <c r="F14">
        <f t="shared" si="4"/>
        <v>256</v>
      </c>
      <c r="G14">
        <f t="shared" si="5"/>
        <v>208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23.52</v>
      </c>
      <c r="M14">
        <f>TPDDL_EOD!AK14+TPDDL_EOD!AL14</f>
        <v>52.74</v>
      </c>
      <c r="N14">
        <f t="shared" si="0"/>
        <v>208.00000000000003</v>
      </c>
      <c r="O14" s="154">
        <f t="shared" si="1"/>
        <v>0</v>
      </c>
      <c r="P14">
        <v>75.999999999999986</v>
      </c>
      <c r="Q14">
        <v>49.919999999999995</v>
      </c>
      <c r="R14">
        <v>5.8199999999999994</v>
      </c>
      <c r="S14">
        <v>23.519999999999996</v>
      </c>
      <c r="T14">
        <v>52.739999999999995</v>
      </c>
      <c r="U14" s="156">
        <f t="shared" si="2"/>
        <v>208</v>
      </c>
      <c r="V14" s="154">
        <f t="shared" si="3"/>
        <v>0</v>
      </c>
      <c r="Y14">
        <f>BAWANA!AW14+BAWANA!AX14</f>
        <v>30</v>
      </c>
      <c r="Z14">
        <f>BAWANA!BD14+BAWANA!BE14</f>
        <v>32</v>
      </c>
      <c r="AA14">
        <f>BAWANA!X14+BAWANA!Y14</f>
        <v>30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208</v>
      </c>
      <c r="E15">
        <f>BAWANA!AM15</f>
        <v>0</v>
      </c>
      <c r="F15">
        <f t="shared" si="4"/>
        <v>256</v>
      </c>
      <c r="G15">
        <f t="shared" si="5"/>
        <v>208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23.52</v>
      </c>
      <c r="M15">
        <f>TPDDL_EOD!AK15+TPDDL_EOD!AL15</f>
        <v>52.74</v>
      </c>
      <c r="N15">
        <f t="shared" si="0"/>
        <v>208.00000000000003</v>
      </c>
      <c r="O15" s="154">
        <f t="shared" si="1"/>
        <v>0</v>
      </c>
      <c r="P15">
        <v>75.999999999999986</v>
      </c>
      <c r="Q15">
        <v>49.919999999999995</v>
      </c>
      <c r="R15">
        <v>5.8199999999999994</v>
      </c>
      <c r="S15">
        <v>23.519999999999996</v>
      </c>
      <c r="T15">
        <v>52.739999999999995</v>
      </c>
      <c r="U15" s="156">
        <f t="shared" si="2"/>
        <v>208</v>
      </c>
      <c r="V15" s="154">
        <f t="shared" si="3"/>
        <v>0</v>
      </c>
      <c r="Y15">
        <f>BAWANA!AW15+BAWANA!AX15</f>
        <v>30</v>
      </c>
      <c r="Z15">
        <f>BAWANA!BD15+BAWANA!BE15</f>
        <v>32</v>
      </c>
      <c r="AA15">
        <f>BAWANA!X15+BAWANA!Y15</f>
        <v>30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208</v>
      </c>
      <c r="E16">
        <f>BAWANA!AM16</f>
        <v>0</v>
      </c>
      <c r="F16">
        <f t="shared" si="4"/>
        <v>256</v>
      </c>
      <c r="G16">
        <f t="shared" si="5"/>
        <v>208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23.52</v>
      </c>
      <c r="M16">
        <f>TPDDL_EOD!AK16+TPDDL_EOD!AL16</f>
        <v>52.74</v>
      </c>
      <c r="N16">
        <f t="shared" si="0"/>
        <v>208.00000000000003</v>
      </c>
      <c r="O16" s="154">
        <f t="shared" si="1"/>
        <v>0</v>
      </c>
      <c r="P16">
        <v>75.999999999999986</v>
      </c>
      <c r="Q16">
        <v>49.919999999999995</v>
      </c>
      <c r="R16">
        <v>5.8199999999999994</v>
      </c>
      <c r="S16">
        <v>23.519999999999996</v>
      </c>
      <c r="T16">
        <v>52.739999999999995</v>
      </c>
      <c r="U16" s="156">
        <f t="shared" si="2"/>
        <v>208</v>
      </c>
      <c r="V16" s="154">
        <f t="shared" si="3"/>
        <v>0</v>
      </c>
      <c r="Y16">
        <f>BAWANA!AW16+BAWANA!AX16</f>
        <v>30</v>
      </c>
      <c r="Z16">
        <f>BAWANA!BD16+BAWANA!BE16</f>
        <v>32</v>
      </c>
      <c r="AA16">
        <f>BAWANA!X16+BAWANA!Y16</f>
        <v>30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208</v>
      </c>
      <c r="E17">
        <f>BAWANA!AM17</f>
        <v>0</v>
      </c>
      <c r="F17">
        <f t="shared" si="4"/>
        <v>256</v>
      </c>
      <c r="G17">
        <f t="shared" si="5"/>
        <v>208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23.52</v>
      </c>
      <c r="M17">
        <f>TPDDL_EOD!AK17+TPDDL_EOD!AL17</f>
        <v>52.74</v>
      </c>
      <c r="N17">
        <f t="shared" si="0"/>
        <v>208.00000000000003</v>
      </c>
      <c r="O17" s="154">
        <f t="shared" si="1"/>
        <v>0</v>
      </c>
      <c r="P17">
        <v>75.999999999999986</v>
      </c>
      <c r="Q17">
        <v>49.919999999999995</v>
      </c>
      <c r="R17">
        <v>5.8199999999999994</v>
      </c>
      <c r="S17">
        <v>23.519999999999996</v>
      </c>
      <c r="T17">
        <v>52.739999999999995</v>
      </c>
      <c r="U17" s="156">
        <f t="shared" si="2"/>
        <v>208</v>
      </c>
      <c r="V17" s="154">
        <f t="shared" si="3"/>
        <v>0</v>
      </c>
      <c r="Y17">
        <f>BAWANA!AW17+BAWANA!AX17</f>
        <v>30</v>
      </c>
      <c r="Z17">
        <f>BAWANA!BD17+BAWANA!BE17</f>
        <v>32</v>
      </c>
      <c r="AA17">
        <f>BAWANA!X17+BAWANA!Y17</f>
        <v>30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208</v>
      </c>
      <c r="E18">
        <f>BAWANA!AM18</f>
        <v>0</v>
      </c>
      <c r="F18">
        <f t="shared" si="4"/>
        <v>256</v>
      </c>
      <c r="G18">
        <f t="shared" si="5"/>
        <v>208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23.52</v>
      </c>
      <c r="M18">
        <f>TPDDL_EOD!AK18+TPDDL_EOD!AL18</f>
        <v>52.74</v>
      </c>
      <c r="N18">
        <f t="shared" si="0"/>
        <v>208.00000000000003</v>
      </c>
      <c r="O18" s="154">
        <f t="shared" si="1"/>
        <v>0</v>
      </c>
      <c r="P18">
        <v>75.999999999999986</v>
      </c>
      <c r="Q18">
        <v>49.919999999999995</v>
      </c>
      <c r="R18">
        <v>5.8199999999999994</v>
      </c>
      <c r="S18">
        <v>23.519999999999996</v>
      </c>
      <c r="T18">
        <v>52.739999999999995</v>
      </c>
      <c r="U18" s="156">
        <f t="shared" si="2"/>
        <v>208</v>
      </c>
      <c r="V18" s="154">
        <f t="shared" si="3"/>
        <v>0</v>
      </c>
      <c r="Y18">
        <f>BAWANA!AW18+BAWANA!AX18</f>
        <v>30</v>
      </c>
      <c r="Z18">
        <f>BAWANA!BD18+BAWANA!BE18</f>
        <v>32</v>
      </c>
      <c r="AA18">
        <f>BAWANA!X18+BAWANA!Y18</f>
        <v>30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208</v>
      </c>
      <c r="E19">
        <f>BAWANA!AM19</f>
        <v>0</v>
      </c>
      <c r="F19">
        <f t="shared" si="4"/>
        <v>256</v>
      </c>
      <c r="G19">
        <f t="shared" si="5"/>
        <v>208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23.52</v>
      </c>
      <c r="M19">
        <f>TPDDL_EOD!AK19+TPDDL_EOD!AL19</f>
        <v>52.74</v>
      </c>
      <c r="N19">
        <f t="shared" si="0"/>
        <v>208.00000000000003</v>
      </c>
      <c r="O19" s="154">
        <f t="shared" si="1"/>
        <v>0</v>
      </c>
      <c r="P19">
        <v>75.999999999999986</v>
      </c>
      <c r="Q19">
        <v>49.919999999999995</v>
      </c>
      <c r="R19">
        <v>5.8199999999999994</v>
      </c>
      <c r="S19">
        <v>23.519999999999996</v>
      </c>
      <c r="T19">
        <v>52.739999999999995</v>
      </c>
      <c r="U19" s="156">
        <f t="shared" si="2"/>
        <v>208</v>
      </c>
      <c r="V19" s="154">
        <f t="shared" si="3"/>
        <v>0</v>
      </c>
      <c r="Y19">
        <f>BAWANA!AW19+BAWANA!AX19</f>
        <v>30</v>
      </c>
      <c r="Z19">
        <f>BAWANA!BD19+BAWANA!BE19</f>
        <v>32</v>
      </c>
      <c r="AA19">
        <f>BAWANA!X19+BAWANA!Y19</f>
        <v>30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208</v>
      </c>
      <c r="E20">
        <f>BAWANA!AM20</f>
        <v>0</v>
      </c>
      <c r="F20">
        <f t="shared" si="4"/>
        <v>256</v>
      </c>
      <c r="G20">
        <f t="shared" si="5"/>
        <v>208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23.52</v>
      </c>
      <c r="M20">
        <f>TPDDL_EOD!AK20+TPDDL_EOD!AL20</f>
        <v>52.74</v>
      </c>
      <c r="N20">
        <f t="shared" si="0"/>
        <v>208.00000000000003</v>
      </c>
      <c r="O20" s="154">
        <f t="shared" si="1"/>
        <v>0</v>
      </c>
      <c r="P20">
        <v>75.999999999999986</v>
      </c>
      <c r="Q20">
        <v>49.919999999999995</v>
      </c>
      <c r="R20">
        <v>5.8199999999999994</v>
      </c>
      <c r="S20">
        <v>23.519999999999996</v>
      </c>
      <c r="T20">
        <v>52.739999999999995</v>
      </c>
      <c r="U20" s="156">
        <f t="shared" si="2"/>
        <v>208</v>
      </c>
      <c r="V20" s="154">
        <f t="shared" si="3"/>
        <v>0</v>
      </c>
      <c r="Y20">
        <f>BAWANA!AW20+BAWANA!AX20</f>
        <v>30</v>
      </c>
      <c r="Z20">
        <f>BAWANA!BD20+BAWANA!BE20</f>
        <v>32</v>
      </c>
      <c r="AA20">
        <f>BAWANA!X20+BAWANA!Y20</f>
        <v>30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208</v>
      </c>
      <c r="E21">
        <f>BAWANA!AM21</f>
        <v>0</v>
      </c>
      <c r="F21">
        <f t="shared" si="4"/>
        <v>256</v>
      </c>
      <c r="G21">
        <f t="shared" si="5"/>
        <v>208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23.52</v>
      </c>
      <c r="M21">
        <f>TPDDL_EOD!AK21+TPDDL_EOD!AL21</f>
        <v>52.74</v>
      </c>
      <c r="N21">
        <f t="shared" si="0"/>
        <v>208.00000000000003</v>
      </c>
      <c r="O21" s="154">
        <f t="shared" si="1"/>
        <v>0</v>
      </c>
      <c r="P21">
        <v>75.999999999999986</v>
      </c>
      <c r="Q21">
        <v>49.919999999999995</v>
      </c>
      <c r="R21">
        <v>5.8199999999999994</v>
      </c>
      <c r="S21">
        <v>23.519999999999996</v>
      </c>
      <c r="T21">
        <v>52.739999999999995</v>
      </c>
      <c r="U21" s="156">
        <f t="shared" si="2"/>
        <v>208</v>
      </c>
      <c r="V21" s="154">
        <f t="shared" si="3"/>
        <v>0</v>
      </c>
      <c r="Y21">
        <f>BAWANA!AW21+BAWANA!AX21</f>
        <v>30</v>
      </c>
      <c r="Z21">
        <f>BAWANA!BD21+BAWANA!BE21</f>
        <v>32</v>
      </c>
      <c r="AA21">
        <f>BAWANA!X21+BAWANA!Y21</f>
        <v>30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208</v>
      </c>
      <c r="E22">
        <f>BAWANA!AM22</f>
        <v>0</v>
      </c>
      <c r="F22">
        <f t="shared" si="4"/>
        <v>256</v>
      </c>
      <c r="G22">
        <f t="shared" si="5"/>
        <v>208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23.52</v>
      </c>
      <c r="M22">
        <f>TPDDL_EOD!AK22+TPDDL_EOD!AL22</f>
        <v>52.74</v>
      </c>
      <c r="N22">
        <f t="shared" si="0"/>
        <v>208.00000000000003</v>
      </c>
      <c r="O22" s="154">
        <f t="shared" si="1"/>
        <v>0</v>
      </c>
      <c r="P22">
        <v>75.999999999999986</v>
      </c>
      <c r="Q22">
        <v>49.919999999999995</v>
      </c>
      <c r="R22">
        <v>5.8199999999999994</v>
      </c>
      <c r="S22">
        <v>23.519999999999996</v>
      </c>
      <c r="T22">
        <v>52.739999999999995</v>
      </c>
      <c r="U22" s="156">
        <f t="shared" si="2"/>
        <v>208</v>
      </c>
      <c r="V22" s="154">
        <f t="shared" si="3"/>
        <v>0</v>
      </c>
      <c r="Y22">
        <f>BAWANA!AW22+BAWANA!AX22</f>
        <v>30</v>
      </c>
      <c r="Z22">
        <f>BAWANA!BD22+BAWANA!BE22</f>
        <v>32</v>
      </c>
      <c r="AA22">
        <f>BAWANA!X22+BAWANA!Y22</f>
        <v>30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214.74</v>
      </c>
      <c r="E23">
        <f>BAWANA!AM23</f>
        <v>0</v>
      </c>
      <c r="F23">
        <f t="shared" si="4"/>
        <v>256</v>
      </c>
      <c r="G23">
        <f t="shared" si="5"/>
        <v>214.74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23</v>
      </c>
      <c r="M23">
        <f>TPDDL_EOD!AK23+TPDDL_EOD!AL23</f>
        <v>60</v>
      </c>
      <c r="N23">
        <f t="shared" si="0"/>
        <v>214.74</v>
      </c>
      <c r="O23" s="154">
        <f t="shared" si="1"/>
        <v>0</v>
      </c>
      <c r="P23">
        <v>76</v>
      </c>
      <c r="Q23">
        <v>49.92</v>
      </c>
      <c r="R23">
        <v>5.82</v>
      </c>
      <c r="S23">
        <v>23</v>
      </c>
      <c r="T23">
        <v>60</v>
      </c>
      <c r="U23" s="156">
        <f t="shared" si="2"/>
        <v>214.74</v>
      </c>
      <c r="V23" s="154">
        <f t="shared" si="3"/>
        <v>0</v>
      </c>
      <c r="Y23">
        <f>BAWANA!AW23+BAWANA!AX23</f>
        <v>30</v>
      </c>
      <c r="Z23">
        <f>BAWANA!BD23+BAWANA!BE23</f>
        <v>32</v>
      </c>
      <c r="AA23">
        <f>BAWANA!X23+BAWANA!Y23</f>
        <v>30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224.33999999999997</v>
      </c>
      <c r="E24">
        <f>BAWANA!AM24</f>
        <v>0</v>
      </c>
      <c r="F24">
        <f t="shared" si="4"/>
        <v>256</v>
      </c>
      <c r="G24">
        <f t="shared" si="5"/>
        <v>224.33999999999997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23</v>
      </c>
      <c r="M24">
        <f>TPDDL_EOD!AK24+TPDDL_EOD!AL24</f>
        <v>69.599999999999994</v>
      </c>
      <c r="N24">
        <f t="shared" si="0"/>
        <v>224.34</v>
      </c>
      <c r="O24" s="154">
        <f t="shared" si="1"/>
        <v>0</v>
      </c>
      <c r="P24">
        <v>75.999999999999986</v>
      </c>
      <c r="Q24">
        <v>49.919999999999995</v>
      </c>
      <c r="R24">
        <v>5.8199999999999994</v>
      </c>
      <c r="S24">
        <v>22.999999999999996</v>
      </c>
      <c r="T24">
        <v>69.59999999999998</v>
      </c>
      <c r="U24" s="156">
        <f t="shared" si="2"/>
        <v>224.33999999999997</v>
      </c>
      <c r="V24" s="154">
        <f t="shared" si="3"/>
        <v>0</v>
      </c>
      <c r="Y24">
        <f>BAWANA!AW24+BAWANA!AX24</f>
        <v>30</v>
      </c>
      <c r="Z24">
        <f>BAWANA!BD24+BAWANA!BE24</f>
        <v>32</v>
      </c>
      <c r="AA24">
        <f>BAWANA!X24+BAWANA!Y24</f>
        <v>30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241.32000000000002</v>
      </c>
      <c r="E25">
        <f>BAWANA!AM25</f>
        <v>0</v>
      </c>
      <c r="F25">
        <f t="shared" si="4"/>
        <v>256</v>
      </c>
      <c r="G25">
        <f t="shared" si="5"/>
        <v>241.32000000000002</v>
      </c>
      <c r="H25" s="154"/>
      <c r="I25">
        <f>BRPL_EOD!AK25+BRPL_EOD!AL25</f>
        <v>94.29</v>
      </c>
      <c r="J25">
        <f>BYPL_EOD!AK25+BYPL_EOD!AL25</f>
        <v>47.25</v>
      </c>
      <c r="K25">
        <f>MES_EOD!AK25+MES_EOD!AL25</f>
        <v>12.14</v>
      </c>
      <c r="L25">
        <f>NDMC_EOD!AK25+NDMC_EOD!AL25</f>
        <v>21.77</v>
      </c>
      <c r="M25">
        <f>TPDDL_EOD!AK25+TPDDL_EOD!AL25</f>
        <v>65.88</v>
      </c>
      <c r="N25">
        <f t="shared" si="0"/>
        <v>241.33</v>
      </c>
      <c r="O25" s="154">
        <f t="shared" si="1"/>
        <v>-9.9999999999909051E-3</v>
      </c>
      <c r="P25">
        <v>94.286092901835673</v>
      </c>
      <c r="Q25">
        <v>47.248042100029011</v>
      </c>
      <c r="R25">
        <v>12.139496954377824</v>
      </c>
      <c r="S25">
        <v>21.769097915717069</v>
      </c>
      <c r="T25">
        <v>65.877270128040436</v>
      </c>
      <c r="U25" s="156">
        <f t="shared" si="2"/>
        <v>241.32</v>
      </c>
      <c r="V25" s="154">
        <f t="shared" si="3"/>
        <v>0</v>
      </c>
      <c r="Y25">
        <f>BAWANA!AW25+BAWANA!AX25</f>
        <v>28.39</v>
      </c>
      <c r="Z25">
        <f>BAWANA!BD25+BAWANA!BE25</f>
        <v>30.29</v>
      </c>
      <c r="AA25">
        <f>BAWANA!X25+BAWANA!Y25</f>
        <v>28.39</v>
      </c>
      <c r="AB25">
        <f>BAWANA!AE25+BAWANA!AF25</f>
        <v>30.29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240.94000000000003</v>
      </c>
      <c r="E26">
        <f>BAWANA!AM26</f>
        <v>0</v>
      </c>
      <c r="F26">
        <f t="shared" si="4"/>
        <v>256</v>
      </c>
      <c r="G26">
        <f t="shared" si="5"/>
        <v>240.94000000000003</v>
      </c>
      <c r="H26" s="154"/>
      <c r="I26">
        <f>BRPL_EOD!AK26+BRPL_EOD!AL26</f>
        <v>94.88</v>
      </c>
      <c r="J26">
        <f>BYPL_EOD!AK26+BYPL_EOD!AL26</f>
        <v>47.55</v>
      </c>
      <c r="K26">
        <f>MES_EOD!AK26+MES_EOD!AL26</f>
        <v>10.31</v>
      </c>
      <c r="L26">
        <f>NDMC_EOD!AK26+NDMC_EOD!AL26</f>
        <v>21.91</v>
      </c>
      <c r="M26">
        <f>TPDDL_EOD!AK26+TPDDL_EOD!AL26</f>
        <v>66.290000000000006</v>
      </c>
      <c r="N26">
        <f t="shared" si="0"/>
        <v>240.94</v>
      </c>
      <c r="O26" s="154">
        <f t="shared" si="1"/>
        <v>0</v>
      </c>
      <c r="P26">
        <v>94.88000000000001</v>
      </c>
      <c r="Q26">
        <v>47.550000000000004</v>
      </c>
      <c r="R26">
        <v>10.310000000000002</v>
      </c>
      <c r="S26">
        <v>21.910000000000004</v>
      </c>
      <c r="T26">
        <v>66.29000000000002</v>
      </c>
      <c r="U26" s="156">
        <f t="shared" si="2"/>
        <v>240.94000000000003</v>
      </c>
      <c r="V26" s="154">
        <f t="shared" si="3"/>
        <v>0</v>
      </c>
      <c r="Y26">
        <f>BAWANA!AW26+BAWANA!AX26</f>
        <v>28.58</v>
      </c>
      <c r="Z26">
        <f>BAWANA!BD26+BAWANA!BE26</f>
        <v>30.48</v>
      </c>
      <c r="AA26">
        <f>BAWANA!X26+BAWANA!Y26</f>
        <v>28.58</v>
      </c>
      <c r="AB26">
        <f>BAWANA!AE26+BAWANA!AF26</f>
        <v>30.48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240.94000000000003</v>
      </c>
      <c r="E27">
        <f>BAWANA!AM27</f>
        <v>0</v>
      </c>
      <c r="F27">
        <f t="shared" si="4"/>
        <v>256</v>
      </c>
      <c r="G27">
        <f t="shared" si="5"/>
        <v>240.94000000000003</v>
      </c>
      <c r="H27" s="154"/>
      <c r="I27">
        <f>BRPL_EOD!AK27+BRPL_EOD!AL27</f>
        <v>94.88</v>
      </c>
      <c r="J27">
        <f>BYPL_EOD!AK27+BYPL_EOD!AL27</f>
        <v>47.55</v>
      </c>
      <c r="K27">
        <f>MES_EOD!AK27+MES_EOD!AL27</f>
        <v>5.55</v>
      </c>
      <c r="L27">
        <f>NDMC_EOD!AK27+NDMC_EOD!AL27</f>
        <v>26.67</v>
      </c>
      <c r="M27">
        <f>TPDDL_EOD!AK27+TPDDL_EOD!AL27</f>
        <v>66.290000000000006</v>
      </c>
      <c r="N27">
        <f t="shared" si="0"/>
        <v>240.94000000000005</v>
      </c>
      <c r="O27" s="154">
        <f t="shared" si="1"/>
        <v>0</v>
      </c>
      <c r="P27">
        <v>94.879999999999981</v>
      </c>
      <c r="Q27">
        <v>47.54999999999999</v>
      </c>
      <c r="R27">
        <v>5.5499999999999989</v>
      </c>
      <c r="S27">
        <v>26.669999999999998</v>
      </c>
      <c r="T27">
        <v>66.289999999999992</v>
      </c>
      <c r="U27" s="156">
        <f t="shared" si="2"/>
        <v>240.93999999999997</v>
      </c>
      <c r="V27" s="154">
        <f t="shared" si="3"/>
        <v>0</v>
      </c>
      <c r="Y27">
        <f>BAWANA!AW27+BAWANA!AX27</f>
        <v>28.58</v>
      </c>
      <c r="Z27">
        <f>BAWANA!BD27+BAWANA!BE27</f>
        <v>30.48</v>
      </c>
      <c r="AA27">
        <f>BAWANA!X27+BAWANA!Y27</f>
        <v>28.58</v>
      </c>
      <c r="AB27">
        <f>BAWANA!AE27+BAWANA!AF27</f>
        <v>30.48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241.14</v>
      </c>
      <c r="E28">
        <f>BAWANA!AM28</f>
        <v>0</v>
      </c>
      <c r="F28">
        <f t="shared" si="4"/>
        <v>256</v>
      </c>
      <c r="G28">
        <f t="shared" si="5"/>
        <v>241.14</v>
      </c>
      <c r="H28" s="154"/>
      <c r="I28">
        <f>BRPL_EOD!AK28+BRPL_EOD!AL28</f>
        <v>94.58</v>
      </c>
      <c r="J28">
        <f>BYPL_EOD!AK28+BYPL_EOD!AL28</f>
        <v>47.4</v>
      </c>
      <c r="K28">
        <f>MES_EOD!AK28+MES_EOD!AL28</f>
        <v>6.48</v>
      </c>
      <c r="L28">
        <f>NDMC_EOD!AK28+NDMC_EOD!AL28</f>
        <v>26.59</v>
      </c>
      <c r="M28">
        <f>TPDDL_EOD!AK28+TPDDL_EOD!AL28</f>
        <v>66.08</v>
      </c>
      <c r="N28">
        <f t="shared" si="0"/>
        <v>241.13</v>
      </c>
      <c r="O28" s="154">
        <f t="shared" si="1"/>
        <v>9.9999999999909051E-3</v>
      </c>
      <c r="P28">
        <v>94.584009590777328</v>
      </c>
      <c r="Q28">
        <v>47.402009391831875</v>
      </c>
      <c r="R28">
        <v>6.48</v>
      </c>
      <c r="S28">
        <v>26.591179619289164</v>
      </c>
      <c r="T28">
        <v>66.082801398101623</v>
      </c>
      <c r="U28" s="156">
        <f t="shared" si="2"/>
        <v>241.14</v>
      </c>
      <c r="V28" s="154">
        <f t="shared" si="3"/>
        <v>0</v>
      </c>
      <c r="Y28">
        <f>BAWANA!AW28+BAWANA!AX28</f>
        <v>28.48</v>
      </c>
      <c r="Z28">
        <f>BAWANA!BD28+BAWANA!BE28</f>
        <v>30.38</v>
      </c>
      <c r="AA28">
        <f>BAWANA!X28+BAWANA!Y28</f>
        <v>28.48</v>
      </c>
      <c r="AB28">
        <f>BAWANA!AE28+BAWANA!AF28</f>
        <v>30.38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241.5</v>
      </c>
      <c r="E29">
        <f>BAWANA!AM29</f>
        <v>0</v>
      </c>
      <c r="F29">
        <f t="shared" si="4"/>
        <v>256</v>
      </c>
      <c r="G29">
        <f t="shared" si="5"/>
        <v>241.5</v>
      </c>
      <c r="H29" s="154"/>
      <c r="I29">
        <f>BRPL_EOD!AK29+BRPL_EOD!AL29</f>
        <v>93.99</v>
      </c>
      <c r="J29">
        <f>BYPL_EOD!AK29+BYPL_EOD!AL29</f>
        <v>47.1</v>
      </c>
      <c r="K29">
        <f>MES_EOD!AK29+MES_EOD!AL29</f>
        <v>8.33</v>
      </c>
      <c r="L29">
        <f>NDMC_EOD!AK29+NDMC_EOD!AL29</f>
        <v>26.42</v>
      </c>
      <c r="M29">
        <f>TPDDL_EOD!AK29+TPDDL_EOD!AL29</f>
        <v>65.67</v>
      </c>
      <c r="N29">
        <f t="shared" si="0"/>
        <v>241.51000000000005</v>
      </c>
      <c r="O29" s="154">
        <f t="shared" si="1"/>
        <v>-1.0000000000047748E-2</v>
      </c>
      <c r="P29">
        <v>93.986108235683801</v>
      </c>
      <c r="Q29">
        <v>47.098049770195843</v>
      </c>
      <c r="R29">
        <v>8.3296550867458894</v>
      </c>
      <c r="S29">
        <v>26.418906049438942</v>
      </c>
      <c r="T29">
        <v>65.667280857935481</v>
      </c>
      <c r="U29" s="156">
        <f t="shared" si="2"/>
        <v>241.49999999999997</v>
      </c>
      <c r="V29" s="154">
        <f t="shared" si="3"/>
        <v>0</v>
      </c>
      <c r="Y29">
        <f>BAWANA!AW29+BAWANA!AX29</f>
        <v>28.31</v>
      </c>
      <c r="Z29">
        <f>BAWANA!BD29+BAWANA!BE29</f>
        <v>30.19</v>
      </c>
      <c r="AA29">
        <f>BAWANA!X29+BAWANA!Y29</f>
        <v>28.31</v>
      </c>
      <c r="AB29">
        <f>BAWANA!AE29+BAWANA!AF29</f>
        <v>30.19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241.5</v>
      </c>
      <c r="E30">
        <f>BAWANA!AM30</f>
        <v>0</v>
      </c>
      <c r="F30">
        <f t="shared" si="4"/>
        <v>256</v>
      </c>
      <c r="G30">
        <f t="shared" si="5"/>
        <v>241.5</v>
      </c>
      <c r="H30" s="154"/>
      <c r="I30">
        <f>BRPL_EOD!AK30+BRPL_EOD!AL30</f>
        <v>93.99</v>
      </c>
      <c r="J30">
        <f>BYPL_EOD!AK30+BYPL_EOD!AL30</f>
        <v>47.1</v>
      </c>
      <c r="K30">
        <f>MES_EOD!AK30+MES_EOD!AL30</f>
        <v>8.33</v>
      </c>
      <c r="L30">
        <f>NDMC_EOD!AK30+NDMC_EOD!AL30</f>
        <v>26.42</v>
      </c>
      <c r="M30">
        <f>TPDDL_EOD!AK30+TPDDL_EOD!AL30</f>
        <v>65.67</v>
      </c>
      <c r="N30">
        <f t="shared" si="0"/>
        <v>241.51000000000005</v>
      </c>
      <c r="O30" s="154">
        <f t="shared" si="1"/>
        <v>-1.0000000000047748E-2</v>
      </c>
      <c r="P30">
        <v>93.986108235683801</v>
      </c>
      <c r="Q30">
        <v>47.098049770195843</v>
      </c>
      <c r="R30">
        <v>8.3296550867458894</v>
      </c>
      <c r="S30">
        <v>26.418906049438942</v>
      </c>
      <c r="T30">
        <v>65.667280857935481</v>
      </c>
      <c r="U30" s="156">
        <f t="shared" si="2"/>
        <v>241.49999999999997</v>
      </c>
      <c r="V30" s="154">
        <f t="shared" si="3"/>
        <v>0</v>
      </c>
      <c r="Y30">
        <f>BAWANA!AW30+BAWANA!AX30</f>
        <v>28.31</v>
      </c>
      <c r="Z30">
        <f>BAWANA!BD30+BAWANA!BE30</f>
        <v>30.19</v>
      </c>
      <c r="AA30">
        <f>BAWANA!X30+BAWANA!Y30</f>
        <v>28.31</v>
      </c>
      <c r="AB30">
        <f>BAWANA!AE30+BAWANA!AF30</f>
        <v>30.19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241.87</v>
      </c>
      <c r="E31">
        <f>BAWANA!AM31</f>
        <v>0</v>
      </c>
      <c r="F31">
        <f t="shared" si="4"/>
        <v>256</v>
      </c>
      <c r="G31">
        <f t="shared" si="5"/>
        <v>241.87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10.19</v>
      </c>
      <c r="L31">
        <f>NDMC_EOD!AK31+NDMC_EOD!AL31</f>
        <v>26.25</v>
      </c>
      <c r="M31">
        <f>TPDDL_EOD!AK31+TPDDL_EOD!AL31</f>
        <v>65.25</v>
      </c>
      <c r="N31">
        <f t="shared" si="0"/>
        <v>241.88</v>
      </c>
      <c r="O31" s="154">
        <f t="shared" si="1"/>
        <v>-9.9999999999909051E-3</v>
      </c>
      <c r="P31">
        <v>93.386138994542748</v>
      </c>
      <c r="Q31">
        <v>46.79806515627584</v>
      </c>
      <c r="R31">
        <v>10.189578716719033</v>
      </c>
      <c r="S31">
        <v>26.248914751116256</v>
      </c>
      <c r="T31">
        <v>65.247302381346131</v>
      </c>
      <c r="U31" s="156">
        <f t="shared" si="2"/>
        <v>241.87</v>
      </c>
      <c r="V31" s="154">
        <f t="shared" si="3"/>
        <v>0</v>
      </c>
      <c r="Y31">
        <f>BAWANA!AW31+BAWANA!AX31</f>
        <v>28.13</v>
      </c>
      <c r="Z31">
        <f>BAWANA!BD31+BAWANA!BE31</f>
        <v>30</v>
      </c>
      <c r="AA31">
        <f>BAWANA!X31+BAWANA!Y31</f>
        <v>28.13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241.5</v>
      </c>
      <c r="E32">
        <f>BAWANA!AM32</f>
        <v>0</v>
      </c>
      <c r="F32">
        <f t="shared" si="4"/>
        <v>256</v>
      </c>
      <c r="G32">
        <f t="shared" si="5"/>
        <v>241.5</v>
      </c>
      <c r="H32" s="154"/>
      <c r="I32">
        <f>BRPL_EOD!AK32+BRPL_EOD!AL32</f>
        <v>93.99</v>
      </c>
      <c r="J32">
        <f>BYPL_EOD!AK32+BYPL_EOD!AL32</f>
        <v>47.1</v>
      </c>
      <c r="K32">
        <f>MES_EOD!AK32+MES_EOD!AL32</f>
        <v>8.33</v>
      </c>
      <c r="L32">
        <f>NDMC_EOD!AK32+NDMC_EOD!AL32</f>
        <v>26.42</v>
      </c>
      <c r="M32">
        <f>TPDDL_EOD!AK32+TPDDL_EOD!AL32</f>
        <v>65.67</v>
      </c>
      <c r="N32">
        <f t="shared" si="0"/>
        <v>241.51000000000005</v>
      </c>
      <c r="O32" s="154">
        <f t="shared" si="1"/>
        <v>-1.0000000000047748E-2</v>
      </c>
      <c r="P32">
        <v>93.986108235683801</v>
      </c>
      <c r="Q32">
        <v>47.098049770195843</v>
      </c>
      <c r="R32">
        <v>8.3296550867458894</v>
      </c>
      <c r="S32">
        <v>26.418906049438942</v>
      </c>
      <c r="T32">
        <v>65.667280857935481</v>
      </c>
      <c r="U32" s="156">
        <f t="shared" si="2"/>
        <v>241.49999999999997</v>
      </c>
      <c r="V32" s="154">
        <f t="shared" si="3"/>
        <v>0</v>
      </c>
      <c r="Y32">
        <f>BAWANA!AW32+BAWANA!AX32</f>
        <v>28.31</v>
      </c>
      <c r="Z32">
        <f>BAWANA!BD32+BAWANA!BE32</f>
        <v>30.19</v>
      </c>
      <c r="AA32">
        <f>BAWANA!X32+BAWANA!Y32</f>
        <v>28.31</v>
      </c>
      <c r="AB32">
        <f>BAWANA!AE32+BAWANA!AF32</f>
        <v>30.19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241.87</v>
      </c>
      <c r="E33">
        <f>BAWANA!AM33</f>
        <v>0</v>
      </c>
      <c r="F33">
        <f t="shared" si="4"/>
        <v>256</v>
      </c>
      <c r="G33">
        <f t="shared" si="5"/>
        <v>241.87</v>
      </c>
      <c r="H33" s="154"/>
      <c r="I33">
        <f>BRPL_EOD!AK33+BRPL_EOD!AL33</f>
        <v>93.4</v>
      </c>
      <c r="J33">
        <f>BYPL_EOD!AK33+BYPL_EOD!AL33</f>
        <v>46.81</v>
      </c>
      <c r="K33">
        <f>MES_EOD!AK33+MES_EOD!AL33</f>
        <v>10.15</v>
      </c>
      <c r="L33">
        <f>NDMC_EOD!AK33+NDMC_EOD!AL33</f>
        <v>26.25</v>
      </c>
      <c r="M33">
        <f>TPDDL_EOD!AK33+TPDDL_EOD!AL33</f>
        <v>65.260000000000005</v>
      </c>
      <c r="N33">
        <f t="shared" si="0"/>
        <v>241.87</v>
      </c>
      <c r="O33" s="154">
        <f t="shared" si="1"/>
        <v>0</v>
      </c>
      <c r="P33">
        <v>93.4</v>
      </c>
      <c r="Q33">
        <v>46.81</v>
      </c>
      <c r="R33">
        <v>10.15</v>
      </c>
      <c r="S33">
        <v>26.25</v>
      </c>
      <c r="T33">
        <v>65.260000000000005</v>
      </c>
      <c r="U33" s="156">
        <f t="shared" si="2"/>
        <v>241.87</v>
      </c>
      <c r="V33" s="154">
        <f t="shared" si="3"/>
        <v>0</v>
      </c>
      <c r="Y33">
        <f>BAWANA!AW33+BAWANA!AX33</f>
        <v>28.13</v>
      </c>
      <c r="Z33">
        <f>BAWANA!BD33+BAWANA!BE33</f>
        <v>30</v>
      </c>
      <c r="AA33">
        <f>BAWANA!X33+BAWANA!Y33</f>
        <v>28.13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241.87</v>
      </c>
      <c r="E34">
        <f>BAWANA!AM34</f>
        <v>0</v>
      </c>
      <c r="F34">
        <f t="shared" si="4"/>
        <v>256</v>
      </c>
      <c r="G34">
        <f t="shared" si="5"/>
        <v>241.87</v>
      </c>
      <c r="H34" s="154"/>
      <c r="I34">
        <f>BRPL_EOD!AK34+BRPL_EOD!AL34</f>
        <v>93.4</v>
      </c>
      <c r="J34">
        <f>BYPL_EOD!AK34+BYPL_EOD!AL34</f>
        <v>46.81</v>
      </c>
      <c r="K34">
        <f>MES_EOD!AK34+MES_EOD!AL34</f>
        <v>10.15</v>
      </c>
      <c r="L34">
        <f>NDMC_EOD!AK34+NDMC_EOD!AL34</f>
        <v>26.25</v>
      </c>
      <c r="M34">
        <f>TPDDL_EOD!AK34+TPDDL_EOD!AL34</f>
        <v>65.260000000000005</v>
      </c>
      <c r="N34">
        <f t="shared" si="0"/>
        <v>241.87</v>
      </c>
      <c r="O34" s="154">
        <f t="shared" si="1"/>
        <v>0</v>
      </c>
      <c r="P34">
        <v>93.4</v>
      </c>
      <c r="Q34">
        <v>46.81</v>
      </c>
      <c r="R34">
        <v>10.15</v>
      </c>
      <c r="S34">
        <v>26.25</v>
      </c>
      <c r="T34">
        <v>65.260000000000005</v>
      </c>
      <c r="U34" s="156">
        <f t="shared" si="2"/>
        <v>241.87</v>
      </c>
      <c r="V34" s="154">
        <f t="shared" si="3"/>
        <v>0</v>
      </c>
      <c r="Y34">
        <f>BAWANA!AW34+BAWANA!AX34</f>
        <v>28.13</v>
      </c>
      <c r="Z34">
        <f>BAWANA!BD34+BAWANA!BE34</f>
        <v>30</v>
      </c>
      <c r="AA34">
        <f>BAWANA!X34+BAWANA!Y34</f>
        <v>28.13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248.78</v>
      </c>
      <c r="E35">
        <f>BAWANA!AM35</f>
        <v>0</v>
      </c>
      <c r="F35">
        <f t="shared" si="4"/>
        <v>256</v>
      </c>
      <c r="G35">
        <f t="shared" si="5"/>
        <v>248.78</v>
      </c>
      <c r="H35" s="154"/>
      <c r="I35">
        <f>BRPL_EOD!AK35+BRPL_EOD!AL35</f>
        <v>98.36</v>
      </c>
      <c r="J35">
        <f>BYPL_EOD!AK35+BYPL_EOD!AL35</f>
        <v>49.29</v>
      </c>
      <c r="K35">
        <f>MES_EOD!AK35+MES_EOD!AL35</f>
        <v>9.6999999999999993</v>
      </c>
      <c r="L35">
        <f>NDMC_EOD!AK35+NDMC_EOD!AL35</f>
        <v>22.71</v>
      </c>
      <c r="M35">
        <f>TPDDL_EOD!AK35+TPDDL_EOD!AL35</f>
        <v>68.72</v>
      </c>
      <c r="N35">
        <f t="shared" si="0"/>
        <v>248.78</v>
      </c>
      <c r="O35" s="154">
        <f t="shared" si="1"/>
        <v>0</v>
      </c>
      <c r="P35">
        <v>98.36</v>
      </c>
      <c r="Q35">
        <v>49.29</v>
      </c>
      <c r="R35">
        <v>9.6999999999999993</v>
      </c>
      <c r="S35">
        <v>22.71</v>
      </c>
      <c r="T35">
        <v>68.72</v>
      </c>
      <c r="U35" s="156">
        <f t="shared" si="2"/>
        <v>248.78</v>
      </c>
      <c r="V35" s="154">
        <f t="shared" si="3"/>
        <v>0</v>
      </c>
      <c r="Y35">
        <f>BAWANA!AW35+BAWANA!AX35</f>
        <v>29.62</v>
      </c>
      <c r="Z35">
        <f>BAWANA!BD35+BAWANA!BE35</f>
        <v>31.6</v>
      </c>
      <c r="AA35">
        <f>BAWANA!X35+BAWANA!Y35</f>
        <v>29.62</v>
      </c>
      <c r="AB35">
        <f>BAWANA!AE35+BAWANA!AF35</f>
        <v>31.6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248.39</v>
      </c>
      <c r="E36">
        <f>BAWANA!AM36</f>
        <v>0</v>
      </c>
      <c r="F36">
        <f t="shared" si="4"/>
        <v>256</v>
      </c>
      <c r="G36">
        <f t="shared" si="5"/>
        <v>248.39</v>
      </c>
      <c r="H36" s="154"/>
      <c r="I36">
        <f>BRPL_EOD!AK36+BRPL_EOD!AL36</f>
        <v>98.99</v>
      </c>
      <c r="J36">
        <f>BYPL_EOD!AK36+BYPL_EOD!AL36</f>
        <v>49.61</v>
      </c>
      <c r="K36">
        <f>MES_EOD!AK36+MES_EOD!AL36</f>
        <v>7.77</v>
      </c>
      <c r="L36">
        <f>NDMC_EOD!AK36+NDMC_EOD!AL36</f>
        <v>22.86</v>
      </c>
      <c r="M36">
        <f>TPDDL_EOD!AK36+TPDDL_EOD!AL36</f>
        <v>69.16</v>
      </c>
      <c r="N36">
        <f t="shared" si="0"/>
        <v>248.39000000000001</v>
      </c>
      <c r="O36" s="154">
        <f t="shared" si="1"/>
        <v>0</v>
      </c>
      <c r="P36">
        <v>98.989999999999981</v>
      </c>
      <c r="Q36">
        <v>49.609999999999992</v>
      </c>
      <c r="R36">
        <v>7.7699999999999987</v>
      </c>
      <c r="S36">
        <v>22.859999999999996</v>
      </c>
      <c r="T36">
        <v>69.159999999999982</v>
      </c>
      <c r="U36" s="156">
        <f t="shared" si="2"/>
        <v>248.38999999999993</v>
      </c>
      <c r="V36" s="154">
        <f t="shared" si="3"/>
        <v>0</v>
      </c>
      <c r="Y36">
        <f>BAWANA!AW36+BAWANA!AX36</f>
        <v>29.81</v>
      </c>
      <c r="Z36">
        <f>BAWANA!BD36+BAWANA!BE36</f>
        <v>31.8</v>
      </c>
      <c r="AA36">
        <f>BAWANA!X36+BAWANA!Y36</f>
        <v>29.81</v>
      </c>
      <c r="AB36">
        <f>BAWANA!AE36+BAWANA!AF36</f>
        <v>31.8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248.97000000000003</v>
      </c>
      <c r="E37">
        <f>BAWANA!AM37</f>
        <v>0</v>
      </c>
      <c r="F37">
        <f t="shared" si="4"/>
        <v>256</v>
      </c>
      <c r="G37">
        <f t="shared" si="5"/>
        <v>248.97000000000003</v>
      </c>
      <c r="H37" s="154"/>
      <c r="I37">
        <f>BRPL_EOD!AK37+BRPL_EOD!AL37</f>
        <v>98.05</v>
      </c>
      <c r="J37">
        <f>BYPL_EOD!AK37+BYPL_EOD!AL37</f>
        <v>49.13</v>
      </c>
      <c r="K37">
        <f>MES_EOD!AK37+MES_EOD!AL37</f>
        <v>10.65</v>
      </c>
      <c r="L37">
        <f>NDMC_EOD!AK37+NDMC_EOD!AL37</f>
        <v>22.64</v>
      </c>
      <c r="M37">
        <f>TPDDL_EOD!AK37+TPDDL_EOD!AL37</f>
        <v>68.5</v>
      </c>
      <c r="N37">
        <f t="shared" si="0"/>
        <v>248.97000000000003</v>
      </c>
      <c r="O37" s="154">
        <f t="shared" si="1"/>
        <v>0</v>
      </c>
      <c r="P37">
        <v>98.05</v>
      </c>
      <c r="Q37">
        <v>49.13</v>
      </c>
      <c r="R37">
        <v>10.65</v>
      </c>
      <c r="S37">
        <v>22.64</v>
      </c>
      <c r="T37">
        <v>68.5</v>
      </c>
      <c r="U37" s="156">
        <f t="shared" si="2"/>
        <v>248.97000000000003</v>
      </c>
      <c r="V37" s="154">
        <f t="shared" si="3"/>
        <v>0</v>
      </c>
      <c r="Y37">
        <f>BAWANA!AW37+BAWANA!AX37</f>
        <v>29.53</v>
      </c>
      <c r="Z37">
        <f>BAWANA!BD37+BAWANA!BE37</f>
        <v>31.5</v>
      </c>
      <c r="AA37">
        <f>BAWANA!X37+BAWANA!Y37</f>
        <v>29.53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247.95999999999998</v>
      </c>
      <c r="E38">
        <f>BAWANA!AM38</f>
        <v>0</v>
      </c>
      <c r="F38">
        <f t="shared" si="4"/>
        <v>256</v>
      </c>
      <c r="G38">
        <f t="shared" si="5"/>
        <v>247.95999999999998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23</v>
      </c>
      <c r="M38">
        <f>TPDDL_EOD!AK38+TPDDL_EOD!AL38</f>
        <v>69.599999999999994</v>
      </c>
      <c r="N38">
        <f t="shared" si="0"/>
        <v>247.96</v>
      </c>
      <c r="O38" s="154">
        <f t="shared" si="1"/>
        <v>0</v>
      </c>
      <c r="P38">
        <v>99.61999999999999</v>
      </c>
      <c r="Q38">
        <v>49.919999999999995</v>
      </c>
      <c r="R38">
        <v>5.8199999999999994</v>
      </c>
      <c r="S38">
        <v>22.999999999999996</v>
      </c>
      <c r="T38">
        <v>69.59999999999998</v>
      </c>
      <c r="U38" s="156">
        <f t="shared" si="2"/>
        <v>247.95999999999998</v>
      </c>
      <c r="V38" s="154">
        <f t="shared" si="3"/>
        <v>0</v>
      </c>
      <c r="Y38">
        <f>BAWANA!AW38+BAWANA!AX38</f>
        <v>30</v>
      </c>
      <c r="Z38">
        <f>BAWANA!BD38+BAWANA!BE38</f>
        <v>32</v>
      </c>
      <c r="AA38">
        <f>BAWANA!X38+BAWANA!Y38</f>
        <v>30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247.95999999999998</v>
      </c>
      <c r="E39">
        <f>BAWANA!AM39</f>
        <v>0</v>
      </c>
      <c r="F39">
        <f t="shared" si="4"/>
        <v>256</v>
      </c>
      <c r="G39">
        <f t="shared" si="5"/>
        <v>247.95999999999998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23</v>
      </c>
      <c r="M39">
        <f>TPDDL_EOD!AK39+TPDDL_EOD!AL39</f>
        <v>69.599999999999994</v>
      </c>
      <c r="N39">
        <f t="shared" si="0"/>
        <v>247.96</v>
      </c>
      <c r="O39" s="154">
        <f t="shared" si="1"/>
        <v>0</v>
      </c>
      <c r="P39">
        <v>99.61999999999999</v>
      </c>
      <c r="Q39">
        <v>49.919999999999995</v>
      </c>
      <c r="R39">
        <v>5.8199999999999994</v>
      </c>
      <c r="S39">
        <v>22.999999999999996</v>
      </c>
      <c r="T39">
        <v>69.59999999999998</v>
      </c>
      <c r="U39" s="156">
        <f t="shared" si="2"/>
        <v>247.95999999999998</v>
      </c>
      <c r="V39" s="154">
        <f t="shared" si="3"/>
        <v>0</v>
      </c>
      <c r="Y39">
        <f>BAWANA!AW39+BAWANA!AX39</f>
        <v>30</v>
      </c>
      <c r="Z39">
        <f>BAWANA!BD39+BAWANA!BE39</f>
        <v>32</v>
      </c>
      <c r="AA39">
        <f>BAWANA!X39+BAWANA!Y39</f>
        <v>30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247.95999999999998</v>
      </c>
      <c r="E40">
        <f>BAWANA!AM40</f>
        <v>0</v>
      </c>
      <c r="F40">
        <f t="shared" si="4"/>
        <v>256</v>
      </c>
      <c r="G40">
        <f t="shared" si="5"/>
        <v>247.95999999999998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23</v>
      </c>
      <c r="M40">
        <f>TPDDL_EOD!AK40+TPDDL_EOD!AL40</f>
        <v>69.599999999999994</v>
      </c>
      <c r="N40">
        <f t="shared" si="0"/>
        <v>247.96</v>
      </c>
      <c r="O40" s="154">
        <f t="shared" si="1"/>
        <v>0</v>
      </c>
      <c r="P40">
        <v>99.61999999999999</v>
      </c>
      <c r="Q40">
        <v>49.919999999999995</v>
      </c>
      <c r="R40">
        <v>5.8199999999999994</v>
      </c>
      <c r="S40">
        <v>22.999999999999996</v>
      </c>
      <c r="T40">
        <v>69.59999999999998</v>
      </c>
      <c r="U40" s="156">
        <f t="shared" si="2"/>
        <v>247.95999999999998</v>
      </c>
      <c r="V40" s="154">
        <f t="shared" si="3"/>
        <v>0</v>
      </c>
      <c r="Y40">
        <f>BAWANA!AW40+BAWANA!AX40</f>
        <v>30</v>
      </c>
      <c r="Z40">
        <f>BAWANA!BD40+BAWANA!BE40</f>
        <v>32</v>
      </c>
      <c r="AA40">
        <f>BAWANA!X40+BAWANA!Y40</f>
        <v>30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247.95999999999998</v>
      </c>
      <c r="E41">
        <f>BAWANA!AM41</f>
        <v>0</v>
      </c>
      <c r="F41">
        <f t="shared" si="4"/>
        <v>256</v>
      </c>
      <c r="G41">
        <f t="shared" si="5"/>
        <v>247.95999999999998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23</v>
      </c>
      <c r="M41">
        <f>TPDDL_EOD!AK41+TPDDL_EOD!AL41</f>
        <v>69.599999999999994</v>
      </c>
      <c r="N41">
        <f t="shared" si="0"/>
        <v>247.96</v>
      </c>
      <c r="O41" s="154">
        <f t="shared" si="1"/>
        <v>0</v>
      </c>
      <c r="P41">
        <v>99.61999999999999</v>
      </c>
      <c r="Q41">
        <v>49.919999999999995</v>
      </c>
      <c r="R41">
        <v>5.8199999999999994</v>
      </c>
      <c r="S41">
        <v>22.999999999999996</v>
      </c>
      <c r="T41">
        <v>69.59999999999998</v>
      </c>
      <c r="U41" s="156">
        <f t="shared" si="2"/>
        <v>247.95999999999998</v>
      </c>
      <c r="V41" s="154">
        <f t="shared" si="3"/>
        <v>0</v>
      </c>
      <c r="Y41">
        <f>BAWANA!AW41+BAWANA!AX41</f>
        <v>30</v>
      </c>
      <c r="Z41">
        <f>BAWANA!BD41+BAWANA!BE41</f>
        <v>32</v>
      </c>
      <c r="AA41">
        <f>BAWANA!X41+BAWANA!Y41</f>
        <v>30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247.95999999999998</v>
      </c>
      <c r="E42">
        <f>BAWANA!AM42</f>
        <v>0</v>
      </c>
      <c r="F42">
        <f t="shared" si="4"/>
        <v>256</v>
      </c>
      <c r="G42">
        <f t="shared" si="5"/>
        <v>247.95999999999998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23</v>
      </c>
      <c r="M42">
        <f>TPDDL_EOD!AK42+TPDDL_EOD!AL42</f>
        <v>69.599999999999994</v>
      </c>
      <c r="N42">
        <f t="shared" si="0"/>
        <v>247.96</v>
      </c>
      <c r="O42" s="154">
        <f t="shared" si="1"/>
        <v>0</v>
      </c>
      <c r="P42">
        <v>99.61999999999999</v>
      </c>
      <c r="Q42">
        <v>49.919999999999995</v>
      </c>
      <c r="R42">
        <v>5.8199999999999994</v>
      </c>
      <c r="S42">
        <v>22.999999999999996</v>
      </c>
      <c r="T42">
        <v>69.59999999999998</v>
      </c>
      <c r="U42" s="156">
        <f t="shared" si="2"/>
        <v>247.95999999999998</v>
      </c>
      <c r="V42" s="154">
        <f t="shared" si="3"/>
        <v>0</v>
      </c>
      <c r="Y42">
        <f>BAWANA!AW42+BAWANA!AX42</f>
        <v>30</v>
      </c>
      <c r="Z42">
        <f>BAWANA!BD42+BAWANA!BE42</f>
        <v>32</v>
      </c>
      <c r="AA42">
        <f>BAWANA!X42+BAWANA!Y42</f>
        <v>30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249.17</v>
      </c>
      <c r="E43">
        <f>BAWANA!AM43</f>
        <v>0</v>
      </c>
      <c r="F43">
        <f t="shared" si="4"/>
        <v>256</v>
      </c>
      <c r="G43">
        <f t="shared" si="5"/>
        <v>249.17</v>
      </c>
      <c r="H43" s="154"/>
      <c r="I43">
        <f>BRPL_EOD!AK43+BRPL_EOD!AL43</f>
        <v>97.74</v>
      </c>
      <c r="J43">
        <f>BYPL_EOD!AK43+BYPL_EOD!AL43</f>
        <v>48.98</v>
      </c>
      <c r="K43">
        <f>MES_EOD!AK43+MES_EOD!AL43</f>
        <v>11.6</v>
      </c>
      <c r="L43">
        <f>NDMC_EOD!AK43+NDMC_EOD!AL43</f>
        <v>22.57</v>
      </c>
      <c r="M43">
        <f>TPDDL_EOD!AK43+TPDDL_EOD!AL43</f>
        <v>68.290000000000006</v>
      </c>
      <c r="N43">
        <f t="shared" si="0"/>
        <v>249.18</v>
      </c>
      <c r="O43" s="154">
        <f t="shared" si="1"/>
        <v>-1.0000000000019327E-2</v>
      </c>
      <c r="P43">
        <v>97.736077534312528</v>
      </c>
      <c r="Q43">
        <v>48.978034352676772</v>
      </c>
      <c r="R43">
        <v>11.599534473071675</v>
      </c>
      <c r="S43">
        <v>22.569094229071354</v>
      </c>
      <c r="T43">
        <v>68.287259410867648</v>
      </c>
      <c r="U43" s="156">
        <f t="shared" si="2"/>
        <v>249.17000000000002</v>
      </c>
      <c r="V43" s="154">
        <f t="shared" si="3"/>
        <v>0</v>
      </c>
      <c r="Y43">
        <f>BAWANA!AW43+BAWANA!AX43</f>
        <v>29.43</v>
      </c>
      <c r="Z43">
        <f>BAWANA!BD43+BAWANA!BE43</f>
        <v>31.4</v>
      </c>
      <c r="AA43">
        <f>BAWANA!X43+BAWANA!Y43</f>
        <v>29.43</v>
      </c>
      <c r="AB43">
        <f>BAWANA!AE43+BAWANA!AF43</f>
        <v>31.4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248.18999999999997</v>
      </c>
      <c r="E44">
        <f>BAWANA!AM44</f>
        <v>0</v>
      </c>
      <c r="F44">
        <f t="shared" si="4"/>
        <v>256</v>
      </c>
      <c r="G44">
        <f t="shared" si="5"/>
        <v>248.18999999999997</v>
      </c>
      <c r="H44" s="154"/>
      <c r="I44">
        <f>BRPL_EOD!AK44+BRPL_EOD!AL44</f>
        <v>99.31</v>
      </c>
      <c r="J44">
        <f>BYPL_EOD!AK44+BYPL_EOD!AL44</f>
        <v>49.77</v>
      </c>
      <c r="K44">
        <f>MES_EOD!AK44+MES_EOD!AL44</f>
        <v>6.8</v>
      </c>
      <c r="L44">
        <f>NDMC_EOD!AK44+NDMC_EOD!AL44</f>
        <v>22.93</v>
      </c>
      <c r="M44">
        <f>TPDDL_EOD!AK44+TPDDL_EOD!AL44</f>
        <v>69.39</v>
      </c>
      <c r="N44">
        <f t="shared" si="0"/>
        <v>248.20000000000005</v>
      </c>
      <c r="O44" s="154">
        <f t="shared" si="1"/>
        <v>-1.000000000007617E-2</v>
      </c>
      <c r="P44">
        <v>99.305998791297313</v>
      </c>
      <c r="Q44">
        <v>49.767994762288467</v>
      </c>
      <c r="R44">
        <v>6.7997260273972584</v>
      </c>
      <c r="S44">
        <v>22.929076148267519</v>
      </c>
      <c r="T44">
        <v>69.387204270749379</v>
      </c>
      <c r="U44" s="156">
        <f t="shared" si="2"/>
        <v>248.18999999999994</v>
      </c>
      <c r="V44" s="154">
        <f t="shared" si="3"/>
        <v>0</v>
      </c>
      <c r="Y44">
        <f>BAWANA!AW44+BAWANA!AX44</f>
        <v>29.91</v>
      </c>
      <c r="Z44">
        <f>BAWANA!BD44+BAWANA!BE44</f>
        <v>31.9</v>
      </c>
      <c r="AA44">
        <f>BAWANA!X44+BAWANA!Y44</f>
        <v>29.91</v>
      </c>
      <c r="AB44">
        <f>BAWANA!AE44+BAWANA!AF44</f>
        <v>31.9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248.18999999999997</v>
      </c>
      <c r="E45">
        <f>BAWANA!AM45</f>
        <v>0</v>
      </c>
      <c r="F45">
        <f t="shared" si="4"/>
        <v>256</v>
      </c>
      <c r="G45">
        <f t="shared" si="5"/>
        <v>248.18999999999997</v>
      </c>
      <c r="H45" s="154"/>
      <c r="I45">
        <f>BRPL_EOD!AK45+BRPL_EOD!AL45</f>
        <v>99.31</v>
      </c>
      <c r="J45">
        <f>BYPL_EOD!AK45+BYPL_EOD!AL45</f>
        <v>49.77</v>
      </c>
      <c r="K45">
        <f>MES_EOD!AK45+MES_EOD!AL45</f>
        <v>6.8</v>
      </c>
      <c r="L45">
        <f>NDMC_EOD!AK45+NDMC_EOD!AL45</f>
        <v>22.93</v>
      </c>
      <c r="M45">
        <f>TPDDL_EOD!AK45+TPDDL_EOD!AL45</f>
        <v>69.39</v>
      </c>
      <c r="N45">
        <f t="shared" si="0"/>
        <v>248.20000000000005</v>
      </c>
      <c r="O45" s="154">
        <f t="shared" si="1"/>
        <v>-1.000000000007617E-2</v>
      </c>
      <c r="P45">
        <v>99.305998791297313</v>
      </c>
      <c r="Q45">
        <v>49.767994762288467</v>
      </c>
      <c r="R45">
        <v>6.7997260273972584</v>
      </c>
      <c r="S45">
        <v>22.929076148267519</v>
      </c>
      <c r="T45">
        <v>69.387204270749379</v>
      </c>
      <c r="U45" s="156">
        <f t="shared" si="2"/>
        <v>248.18999999999994</v>
      </c>
      <c r="V45" s="154">
        <f t="shared" si="3"/>
        <v>0</v>
      </c>
      <c r="Y45">
        <f>BAWANA!AW45+BAWANA!AX45</f>
        <v>29.91</v>
      </c>
      <c r="Z45">
        <f>BAWANA!BD45+BAWANA!BE45</f>
        <v>31.9</v>
      </c>
      <c r="AA45">
        <f>BAWANA!X45+BAWANA!Y45</f>
        <v>29.91</v>
      </c>
      <c r="AB45">
        <f>BAWANA!AE45+BAWANA!AF45</f>
        <v>31.9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248.18999999999997</v>
      </c>
      <c r="E46">
        <f>BAWANA!AM46</f>
        <v>0</v>
      </c>
      <c r="F46">
        <f t="shared" si="4"/>
        <v>256</v>
      </c>
      <c r="G46">
        <f t="shared" si="5"/>
        <v>248.18999999999997</v>
      </c>
      <c r="H46" s="154"/>
      <c r="I46">
        <f>BRPL_EOD!AK46+BRPL_EOD!AL46</f>
        <v>99.31</v>
      </c>
      <c r="J46">
        <f>BYPL_EOD!AK46+BYPL_EOD!AL46</f>
        <v>49.77</v>
      </c>
      <c r="K46">
        <f>MES_EOD!AK46+MES_EOD!AL46</f>
        <v>6.8</v>
      </c>
      <c r="L46">
        <f>NDMC_EOD!AK46+NDMC_EOD!AL46</f>
        <v>22.93</v>
      </c>
      <c r="M46">
        <f>TPDDL_EOD!AK46+TPDDL_EOD!AL46</f>
        <v>69.39</v>
      </c>
      <c r="N46">
        <f t="shared" si="0"/>
        <v>248.20000000000005</v>
      </c>
      <c r="O46" s="154">
        <f t="shared" si="1"/>
        <v>-1.000000000007617E-2</v>
      </c>
      <c r="P46">
        <v>99.305998791297313</v>
      </c>
      <c r="Q46">
        <v>49.767994762288467</v>
      </c>
      <c r="R46">
        <v>6.7997260273972584</v>
      </c>
      <c r="S46">
        <v>22.929076148267519</v>
      </c>
      <c r="T46">
        <v>69.387204270749379</v>
      </c>
      <c r="U46" s="156">
        <f t="shared" si="2"/>
        <v>248.18999999999994</v>
      </c>
      <c r="V46" s="154">
        <f t="shared" si="3"/>
        <v>0</v>
      </c>
      <c r="Y46">
        <f>BAWANA!AW46+BAWANA!AX46</f>
        <v>29.91</v>
      </c>
      <c r="Z46">
        <f>BAWANA!BD46+BAWANA!BE46</f>
        <v>31.9</v>
      </c>
      <c r="AA46">
        <f>BAWANA!X46+BAWANA!Y46</f>
        <v>29.91</v>
      </c>
      <c r="AB46">
        <f>BAWANA!AE46+BAWANA!AF46</f>
        <v>31.9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249.17</v>
      </c>
      <c r="E47">
        <f>BAWANA!AM47</f>
        <v>0</v>
      </c>
      <c r="F47">
        <f t="shared" si="4"/>
        <v>256</v>
      </c>
      <c r="G47">
        <f t="shared" si="5"/>
        <v>249.17</v>
      </c>
      <c r="H47" s="154"/>
      <c r="I47">
        <f>BRPL_EOD!AK47+BRPL_EOD!AL47</f>
        <v>97.74</v>
      </c>
      <c r="J47">
        <f>BYPL_EOD!AK47+BYPL_EOD!AL47</f>
        <v>48.98</v>
      </c>
      <c r="K47">
        <f>MES_EOD!AK47+MES_EOD!AL47</f>
        <v>6.7</v>
      </c>
      <c r="L47">
        <f>NDMC_EOD!AK47+NDMC_EOD!AL47</f>
        <v>27.47</v>
      </c>
      <c r="M47">
        <f>TPDDL_EOD!AK47+TPDDL_EOD!AL47</f>
        <v>68.290000000000006</v>
      </c>
      <c r="N47">
        <f t="shared" si="0"/>
        <v>249.18</v>
      </c>
      <c r="O47" s="154">
        <f t="shared" si="1"/>
        <v>-1.0000000000019327E-2</v>
      </c>
      <c r="P47">
        <v>97.736077534312528</v>
      </c>
      <c r="Q47">
        <v>48.978034352676772</v>
      </c>
      <c r="R47">
        <v>6.6997311180672598</v>
      </c>
      <c r="S47">
        <v>27.468897584075766</v>
      </c>
      <c r="T47">
        <v>68.287259410867648</v>
      </c>
      <c r="U47" s="156">
        <f t="shared" si="2"/>
        <v>249.17</v>
      </c>
      <c r="V47" s="154">
        <f t="shared" si="3"/>
        <v>0</v>
      </c>
      <c r="Y47">
        <f>BAWANA!AW47+BAWANA!AX47</f>
        <v>29.43</v>
      </c>
      <c r="Z47">
        <f>BAWANA!BD47+BAWANA!BE47</f>
        <v>31.4</v>
      </c>
      <c r="AA47">
        <f>BAWANA!X47+BAWANA!Y47</f>
        <v>29.43</v>
      </c>
      <c r="AB47">
        <f>BAWANA!AE47+BAWANA!AF47</f>
        <v>31.4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248.97000000000003</v>
      </c>
      <c r="E48">
        <f>BAWANA!AM48</f>
        <v>0</v>
      </c>
      <c r="F48">
        <f t="shared" si="4"/>
        <v>256</v>
      </c>
      <c r="G48">
        <f t="shared" si="5"/>
        <v>248.97000000000003</v>
      </c>
      <c r="H48" s="154"/>
      <c r="I48">
        <f>BRPL_EOD!AK48+BRPL_EOD!AL48</f>
        <v>98.05</v>
      </c>
      <c r="J48">
        <f>BYPL_EOD!AK48+BYPL_EOD!AL48</f>
        <v>49.13</v>
      </c>
      <c r="K48">
        <f>MES_EOD!AK48+MES_EOD!AL48</f>
        <v>5.73</v>
      </c>
      <c r="L48">
        <f>NDMC_EOD!AK48+NDMC_EOD!AL48</f>
        <v>27.56</v>
      </c>
      <c r="M48">
        <f>TPDDL_EOD!AK48+TPDDL_EOD!AL48</f>
        <v>68.5</v>
      </c>
      <c r="N48">
        <f t="shared" si="0"/>
        <v>248.97</v>
      </c>
      <c r="O48" s="154">
        <f t="shared" si="1"/>
        <v>0</v>
      </c>
      <c r="P48">
        <v>98.050000000000011</v>
      </c>
      <c r="Q48">
        <v>49.13000000000001</v>
      </c>
      <c r="R48">
        <v>5.7300000000000013</v>
      </c>
      <c r="S48">
        <v>27.560000000000002</v>
      </c>
      <c r="T48">
        <v>68.500000000000014</v>
      </c>
      <c r="U48" s="156">
        <f t="shared" si="2"/>
        <v>248.97000000000003</v>
      </c>
      <c r="V48" s="154">
        <f t="shared" si="3"/>
        <v>0</v>
      </c>
      <c r="Y48">
        <f>BAWANA!AW48+BAWANA!AX48</f>
        <v>29.53</v>
      </c>
      <c r="Z48">
        <f>BAWANA!BD48+BAWANA!BE48</f>
        <v>31.5</v>
      </c>
      <c r="AA48">
        <f>BAWANA!X48+BAWANA!Y48</f>
        <v>29.53</v>
      </c>
      <c r="AB48">
        <f>BAWANA!AE48+BAWANA!AF48</f>
        <v>31.5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249.55</v>
      </c>
      <c r="E49">
        <f>BAWANA!AM49</f>
        <v>0</v>
      </c>
      <c r="F49">
        <f t="shared" si="4"/>
        <v>256</v>
      </c>
      <c r="G49">
        <f t="shared" si="5"/>
        <v>249.55</v>
      </c>
      <c r="H49" s="154"/>
      <c r="I49">
        <f>BRPL_EOD!AK49+BRPL_EOD!AL49</f>
        <v>97.12</v>
      </c>
      <c r="J49">
        <f>BYPL_EOD!AK49+BYPL_EOD!AL49</f>
        <v>48.67</v>
      </c>
      <c r="K49">
        <f>MES_EOD!AK49+MES_EOD!AL49</f>
        <v>8.6</v>
      </c>
      <c r="L49">
        <f>NDMC_EOD!AK49+NDMC_EOD!AL49</f>
        <v>27.3</v>
      </c>
      <c r="M49">
        <f>TPDDL_EOD!AK49+TPDDL_EOD!AL49</f>
        <v>67.86</v>
      </c>
      <c r="N49">
        <f t="shared" si="0"/>
        <v>249.55</v>
      </c>
      <c r="O49" s="154">
        <f t="shared" si="1"/>
        <v>0</v>
      </c>
      <c r="P49">
        <v>97.12</v>
      </c>
      <c r="Q49">
        <v>48.67</v>
      </c>
      <c r="R49">
        <v>8.6</v>
      </c>
      <c r="S49">
        <v>27.3</v>
      </c>
      <c r="T49">
        <v>67.86</v>
      </c>
      <c r="U49" s="156">
        <f t="shared" si="2"/>
        <v>249.55</v>
      </c>
      <c r="V49" s="154">
        <f t="shared" si="3"/>
        <v>0</v>
      </c>
      <c r="Y49">
        <f>BAWANA!AW49+BAWANA!AX49</f>
        <v>29.25</v>
      </c>
      <c r="Z49">
        <f>BAWANA!BD49+BAWANA!BE49</f>
        <v>31.2</v>
      </c>
      <c r="AA49">
        <f>BAWANA!X49+BAWANA!Y49</f>
        <v>29.25</v>
      </c>
      <c r="AB49">
        <f>BAWANA!AE49+BAWANA!AF49</f>
        <v>31.2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248.97000000000003</v>
      </c>
      <c r="E50">
        <f>BAWANA!AM50</f>
        <v>0</v>
      </c>
      <c r="F50">
        <f t="shared" si="4"/>
        <v>256</v>
      </c>
      <c r="G50">
        <f t="shared" si="5"/>
        <v>248.97000000000003</v>
      </c>
      <c r="H50" s="154"/>
      <c r="I50">
        <f>BRPL_EOD!AK50+BRPL_EOD!AL50</f>
        <v>98.05</v>
      </c>
      <c r="J50">
        <f>BYPL_EOD!AK50+BYPL_EOD!AL50</f>
        <v>49.13</v>
      </c>
      <c r="K50">
        <f>MES_EOD!AK50+MES_EOD!AL50</f>
        <v>5.73</v>
      </c>
      <c r="L50">
        <f>NDMC_EOD!AK50+NDMC_EOD!AL50</f>
        <v>27.56</v>
      </c>
      <c r="M50">
        <f>TPDDL_EOD!AK50+TPDDL_EOD!AL50</f>
        <v>68.5</v>
      </c>
      <c r="N50">
        <f t="shared" si="0"/>
        <v>248.97</v>
      </c>
      <c r="O50" s="154">
        <f t="shared" si="1"/>
        <v>0</v>
      </c>
      <c r="P50">
        <v>98.050000000000011</v>
      </c>
      <c r="Q50">
        <v>49.13000000000001</v>
      </c>
      <c r="R50">
        <v>5.7300000000000013</v>
      </c>
      <c r="S50">
        <v>27.560000000000002</v>
      </c>
      <c r="T50">
        <v>68.500000000000014</v>
      </c>
      <c r="U50" s="156">
        <f t="shared" si="2"/>
        <v>248.97000000000003</v>
      </c>
      <c r="V50" s="154">
        <f t="shared" si="3"/>
        <v>0</v>
      </c>
      <c r="Y50">
        <f>BAWANA!AW50+BAWANA!AX50</f>
        <v>29.53</v>
      </c>
      <c r="Z50">
        <f>BAWANA!BD50+BAWANA!BE50</f>
        <v>31.5</v>
      </c>
      <c r="AA50">
        <f>BAWANA!X50+BAWANA!Y50</f>
        <v>29.53</v>
      </c>
      <c r="AB50">
        <f>BAWANA!AE50+BAWANA!AF50</f>
        <v>31.5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248.97000000000003</v>
      </c>
      <c r="E51">
        <f>BAWANA!AM51</f>
        <v>0</v>
      </c>
      <c r="F51">
        <f t="shared" si="4"/>
        <v>256</v>
      </c>
      <c r="G51">
        <f t="shared" si="5"/>
        <v>248.97000000000003</v>
      </c>
      <c r="H51" s="154"/>
      <c r="I51">
        <f>BRPL_EOD!AK51+BRPL_EOD!AL51</f>
        <v>98.05</v>
      </c>
      <c r="J51">
        <f>BYPL_EOD!AK51+BYPL_EOD!AL51</f>
        <v>49.13</v>
      </c>
      <c r="K51">
        <f>MES_EOD!AK51+MES_EOD!AL51</f>
        <v>5.73</v>
      </c>
      <c r="L51">
        <f>NDMC_EOD!AK51+NDMC_EOD!AL51</f>
        <v>27.56</v>
      </c>
      <c r="M51">
        <f>TPDDL_EOD!AK51+TPDDL_EOD!AL51</f>
        <v>68.5</v>
      </c>
      <c r="N51">
        <f t="shared" si="0"/>
        <v>248.97</v>
      </c>
      <c r="O51" s="154">
        <f t="shared" si="1"/>
        <v>0</v>
      </c>
      <c r="P51">
        <v>98.050000000000011</v>
      </c>
      <c r="Q51">
        <v>49.13000000000001</v>
      </c>
      <c r="R51">
        <v>5.7300000000000013</v>
      </c>
      <c r="S51">
        <v>27.560000000000002</v>
      </c>
      <c r="T51">
        <v>68.500000000000014</v>
      </c>
      <c r="U51" s="156">
        <f t="shared" si="2"/>
        <v>248.97000000000003</v>
      </c>
      <c r="V51" s="154">
        <f t="shared" si="3"/>
        <v>0</v>
      </c>
      <c r="Y51">
        <f>BAWANA!AW51+BAWANA!AX51</f>
        <v>29.53</v>
      </c>
      <c r="Z51">
        <f>BAWANA!BD51+BAWANA!BE51</f>
        <v>31.5</v>
      </c>
      <c r="AA51">
        <f>BAWANA!X51+BAWANA!Y51</f>
        <v>29.53</v>
      </c>
      <c r="AB51">
        <f>BAWANA!AE51+BAWANA!AF51</f>
        <v>31.5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248.97000000000003</v>
      </c>
      <c r="E52">
        <f>BAWANA!AM52</f>
        <v>0</v>
      </c>
      <c r="F52">
        <f t="shared" si="4"/>
        <v>256</v>
      </c>
      <c r="G52">
        <f t="shared" si="5"/>
        <v>248.97000000000003</v>
      </c>
      <c r="H52" s="154"/>
      <c r="I52">
        <f>BRPL_EOD!AK52+BRPL_EOD!AL52</f>
        <v>98.05</v>
      </c>
      <c r="J52">
        <f>BYPL_EOD!AK52+BYPL_EOD!AL52</f>
        <v>49.13</v>
      </c>
      <c r="K52">
        <f>MES_EOD!AK52+MES_EOD!AL52</f>
        <v>5.73</v>
      </c>
      <c r="L52">
        <f>NDMC_EOD!AK52+NDMC_EOD!AL52</f>
        <v>27.56</v>
      </c>
      <c r="M52">
        <f>TPDDL_EOD!AK52+TPDDL_EOD!AL52</f>
        <v>68.5</v>
      </c>
      <c r="N52">
        <f t="shared" si="0"/>
        <v>248.97</v>
      </c>
      <c r="O52" s="154">
        <f t="shared" si="1"/>
        <v>0</v>
      </c>
      <c r="P52">
        <v>98.050000000000011</v>
      </c>
      <c r="Q52">
        <v>49.13000000000001</v>
      </c>
      <c r="R52">
        <v>5.7300000000000013</v>
      </c>
      <c r="S52">
        <v>27.560000000000002</v>
      </c>
      <c r="T52">
        <v>68.500000000000014</v>
      </c>
      <c r="U52" s="156">
        <f t="shared" si="2"/>
        <v>248.97000000000003</v>
      </c>
      <c r="V52" s="154">
        <f t="shared" si="3"/>
        <v>0</v>
      </c>
      <c r="Y52">
        <f>BAWANA!AW52+BAWANA!AX52</f>
        <v>29.53</v>
      </c>
      <c r="Z52">
        <f>BAWANA!BD52+BAWANA!BE52</f>
        <v>31.5</v>
      </c>
      <c r="AA52">
        <f>BAWANA!X52+BAWANA!Y52</f>
        <v>29.53</v>
      </c>
      <c r="AB52">
        <f>BAWANA!AE52+BAWANA!AF52</f>
        <v>31.5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248.97000000000003</v>
      </c>
      <c r="E53">
        <f>BAWANA!AM53</f>
        <v>0</v>
      </c>
      <c r="F53">
        <f t="shared" si="4"/>
        <v>256</v>
      </c>
      <c r="G53">
        <f t="shared" si="5"/>
        <v>248.97000000000003</v>
      </c>
      <c r="H53" s="154"/>
      <c r="I53">
        <f>BRPL_EOD!AK53+BRPL_EOD!AL53</f>
        <v>98.05</v>
      </c>
      <c r="J53">
        <f>BYPL_EOD!AK53+BYPL_EOD!AL53</f>
        <v>49.13</v>
      </c>
      <c r="K53">
        <f>MES_EOD!AK53+MES_EOD!AL53</f>
        <v>5.73</v>
      </c>
      <c r="L53">
        <f>NDMC_EOD!AK53+NDMC_EOD!AL53</f>
        <v>27.56</v>
      </c>
      <c r="M53">
        <f>TPDDL_EOD!AK53+TPDDL_EOD!AL53</f>
        <v>68.5</v>
      </c>
      <c r="N53">
        <f t="shared" si="0"/>
        <v>248.97</v>
      </c>
      <c r="O53" s="154">
        <f t="shared" si="1"/>
        <v>0</v>
      </c>
      <c r="P53">
        <v>98.050000000000011</v>
      </c>
      <c r="Q53">
        <v>49.13000000000001</v>
      </c>
      <c r="R53">
        <v>5.7300000000000013</v>
      </c>
      <c r="S53">
        <v>27.560000000000002</v>
      </c>
      <c r="T53">
        <v>68.500000000000014</v>
      </c>
      <c r="U53" s="156">
        <f t="shared" si="2"/>
        <v>248.97000000000003</v>
      </c>
      <c r="V53" s="154">
        <f t="shared" si="3"/>
        <v>0</v>
      </c>
      <c r="Y53">
        <f>BAWANA!AW53+BAWANA!AX53</f>
        <v>29.53</v>
      </c>
      <c r="Z53">
        <f>BAWANA!BD53+BAWANA!BE53</f>
        <v>31.5</v>
      </c>
      <c r="AA53">
        <f>BAWANA!X53+BAWANA!Y53</f>
        <v>29.53</v>
      </c>
      <c r="AB53">
        <f>BAWANA!AE53+BAWANA!AF53</f>
        <v>31.5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248.97000000000003</v>
      </c>
      <c r="E54">
        <f>BAWANA!AM54</f>
        <v>0</v>
      </c>
      <c r="F54">
        <f t="shared" si="4"/>
        <v>256</v>
      </c>
      <c r="G54">
        <f t="shared" si="5"/>
        <v>248.97000000000003</v>
      </c>
      <c r="H54" s="154"/>
      <c r="I54">
        <f>BRPL_EOD!AK54+BRPL_EOD!AL54</f>
        <v>98.05</v>
      </c>
      <c r="J54">
        <f>BYPL_EOD!AK54+BYPL_EOD!AL54</f>
        <v>49.13</v>
      </c>
      <c r="K54">
        <f>MES_EOD!AK54+MES_EOD!AL54</f>
        <v>5.73</v>
      </c>
      <c r="L54">
        <f>NDMC_EOD!AK54+NDMC_EOD!AL54</f>
        <v>27.56</v>
      </c>
      <c r="M54">
        <f>TPDDL_EOD!AK54+TPDDL_EOD!AL54</f>
        <v>68.5</v>
      </c>
      <c r="N54">
        <f t="shared" si="0"/>
        <v>248.97</v>
      </c>
      <c r="O54" s="154">
        <f t="shared" si="1"/>
        <v>0</v>
      </c>
      <c r="P54">
        <v>98.050000000000011</v>
      </c>
      <c r="Q54">
        <v>49.13000000000001</v>
      </c>
      <c r="R54">
        <v>5.7300000000000013</v>
      </c>
      <c r="S54">
        <v>27.560000000000002</v>
      </c>
      <c r="T54">
        <v>68.500000000000014</v>
      </c>
      <c r="U54" s="156">
        <f t="shared" si="2"/>
        <v>248.97000000000003</v>
      </c>
      <c r="V54" s="154">
        <f t="shared" si="3"/>
        <v>0</v>
      </c>
      <c r="Y54">
        <f>BAWANA!AW54+BAWANA!AX54</f>
        <v>29.53</v>
      </c>
      <c r="Z54">
        <f>BAWANA!BD54+BAWANA!BE54</f>
        <v>31.5</v>
      </c>
      <c r="AA54">
        <f>BAWANA!X54+BAWANA!Y54</f>
        <v>29.53</v>
      </c>
      <c r="AB54">
        <f>BAWANA!AE54+BAWANA!AF54</f>
        <v>31.5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249.17</v>
      </c>
      <c r="E55">
        <f>BAWANA!AM55</f>
        <v>0</v>
      </c>
      <c r="F55">
        <f t="shared" si="4"/>
        <v>256</v>
      </c>
      <c r="G55">
        <f t="shared" si="5"/>
        <v>249.17</v>
      </c>
      <c r="H55" s="154"/>
      <c r="I55">
        <f>BRPL_EOD!AK55+BRPL_EOD!AL55</f>
        <v>97.74</v>
      </c>
      <c r="J55">
        <f>BYPL_EOD!AK55+BYPL_EOD!AL55</f>
        <v>48.98</v>
      </c>
      <c r="K55">
        <f>MES_EOD!AK55+MES_EOD!AL55</f>
        <v>6.7</v>
      </c>
      <c r="L55">
        <f>NDMC_EOD!AK55+NDMC_EOD!AL55</f>
        <v>27.47</v>
      </c>
      <c r="M55">
        <f>TPDDL_EOD!AK55+TPDDL_EOD!AL55</f>
        <v>68.290000000000006</v>
      </c>
      <c r="N55">
        <f t="shared" si="0"/>
        <v>249.18</v>
      </c>
      <c r="O55" s="154">
        <f t="shared" si="1"/>
        <v>-1.0000000000019327E-2</v>
      </c>
      <c r="P55">
        <v>97.736077534312528</v>
      </c>
      <c r="Q55">
        <v>48.978034352676772</v>
      </c>
      <c r="R55">
        <v>6.6997311180672598</v>
      </c>
      <c r="S55">
        <v>27.468897584075766</v>
      </c>
      <c r="T55">
        <v>68.287259410867648</v>
      </c>
      <c r="U55" s="156">
        <f t="shared" si="2"/>
        <v>249.17</v>
      </c>
      <c r="V55" s="154">
        <f t="shared" si="3"/>
        <v>0</v>
      </c>
      <c r="Y55">
        <f>BAWANA!AW55+BAWANA!AX55</f>
        <v>29.43</v>
      </c>
      <c r="Z55">
        <f>BAWANA!BD55+BAWANA!BE55</f>
        <v>31.4</v>
      </c>
      <c r="AA55">
        <f>BAWANA!X55+BAWANA!Y55</f>
        <v>29.43</v>
      </c>
      <c r="AB55">
        <f>BAWANA!AE55+BAWANA!AF55</f>
        <v>31.4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248.97000000000003</v>
      </c>
      <c r="E56">
        <f>BAWANA!AM56</f>
        <v>0</v>
      </c>
      <c r="F56">
        <f t="shared" si="4"/>
        <v>256</v>
      </c>
      <c r="G56">
        <f t="shared" si="5"/>
        <v>248.97000000000003</v>
      </c>
      <c r="H56" s="154"/>
      <c r="I56">
        <f>BRPL_EOD!AK56+BRPL_EOD!AL56</f>
        <v>98.05</v>
      </c>
      <c r="J56">
        <f>BYPL_EOD!AK56+BYPL_EOD!AL56</f>
        <v>49.13</v>
      </c>
      <c r="K56">
        <f>MES_EOD!AK56+MES_EOD!AL56</f>
        <v>5.73</v>
      </c>
      <c r="L56">
        <f>NDMC_EOD!AK56+NDMC_EOD!AL56</f>
        <v>27.56</v>
      </c>
      <c r="M56">
        <f>TPDDL_EOD!AK56+TPDDL_EOD!AL56</f>
        <v>68.5</v>
      </c>
      <c r="N56">
        <f t="shared" si="0"/>
        <v>248.97</v>
      </c>
      <c r="O56" s="154">
        <f t="shared" si="1"/>
        <v>0</v>
      </c>
      <c r="P56">
        <v>98.050000000000011</v>
      </c>
      <c r="Q56">
        <v>49.13000000000001</v>
      </c>
      <c r="R56">
        <v>5.7300000000000013</v>
      </c>
      <c r="S56">
        <v>27.560000000000002</v>
      </c>
      <c r="T56">
        <v>68.500000000000014</v>
      </c>
      <c r="U56" s="156">
        <f t="shared" si="2"/>
        <v>248.97000000000003</v>
      </c>
      <c r="V56" s="154">
        <f t="shared" si="3"/>
        <v>0</v>
      </c>
      <c r="Y56">
        <f>BAWANA!AW56+BAWANA!AX56</f>
        <v>29.53</v>
      </c>
      <c r="Z56">
        <f>BAWANA!BD56+BAWANA!BE56</f>
        <v>31.5</v>
      </c>
      <c r="AA56">
        <f>BAWANA!X56+BAWANA!Y56</f>
        <v>29.53</v>
      </c>
      <c r="AB56">
        <f>BAWANA!AE56+BAWANA!AF56</f>
        <v>31.5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248.97000000000003</v>
      </c>
      <c r="E57">
        <f>BAWANA!AM57</f>
        <v>0</v>
      </c>
      <c r="F57">
        <f t="shared" si="4"/>
        <v>256</v>
      </c>
      <c r="G57">
        <f t="shared" si="5"/>
        <v>248.97000000000003</v>
      </c>
      <c r="H57" s="154"/>
      <c r="I57">
        <f>BRPL_EOD!AK57+BRPL_EOD!AL57</f>
        <v>98.05</v>
      </c>
      <c r="J57">
        <f>BYPL_EOD!AK57+BYPL_EOD!AL57</f>
        <v>49.13</v>
      </c>
      <c r="K57">
        <f>MES_EOD!AK57+MES_EOD!AL57</f>
        <v>5.73</v>
      </c>
      <c r="L57">
        <f>NDMC_EOD!AK57+NDMC_EOD!AL57</f>
        <v>27.56</v>
      </c>
      <c r="M57">
        <f>TPDDL_EOD!AK57+TPDDL_EOD!AL57</f>
        <v>68.5</v>
      </c>
      <c r="N57">
        <f t="shared" si="0"/>
        <v>248.97</v>
      </c>
      <c r="O57" s="154">
        <f t="shared" si="1"/>
        <v>0</v>
      </c>
      <c r="P57">
        <v>98.050000000000011</v>
      </c>
      <c r="Q57">
        <v>49.13000000000001</v>
      </c>
      <c r="R57">
        <v>5.7300000000000013</v>
      </c>
      <c r="S57">
        <v>27.560000000000002</v>
      </c>
      <c r="T57">
        <v>68.500000000000014</v>
      </c>
      <c r="U57" s="156">
        <f t="shared" si="2"/>
        <v>248.97000000000003</v>
      </c>
      <c r="V57" s="154">
        <f t="shared" si="3"/>
        <v>0</v>
      </c>
      <c r="Y57">
        <f>BAWANA!AW57+BAWANA!AX57</f>
        <v>29.53</v>
      </c>
      <c r="Z57">
        <f>BAWANA!BD57+BAWANA!BE57</f>
        <v>31.5</v>
      </c>
      <c r="AA57">
        <f>BAWANA!X57+BAWANA!Y57</f>
        <v>29.53</v>
      </c>
      <c r="AB57">
        <f>BAWANA!AE57+BAWANA!AF57</f>
        <v>31.5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248.97000000000003</v>
      </c>
      <c r="E58">
        <f>BAWANA!AM58</f>
        <v>0</v>
      </c>
      <c r="F58">
        <f t="shared" si="4"/>
        <v>256</v>
      </c>
      <c r="G58">
        <f t="shared" si="5"/>
        <v>248.97000000000003</v>
      </c>
      <c r="H58" s="154"/>
      <c r="I58">
        <f>BRPL_EOD!AK58+BRPL_EOD!AL58</f>
        <v>98.05</v>
      </c>
      <c r="J58">
        <f>BYPL_EOD!AK58+BYPL_EOD!AL58</f>
        <v>49.13</v>
      </c>
      <c r="K58">
        <f>MES_EOD!AK58+MES_EOD!AL58</f>
        <v>5.73</v>
      </c>
      <c r="L58">
        <f>NDMC_EOD!AK58+NDMC_EOD!AL58</f>
        <v>27.56</v>
      </c>
      <c r="M58">
        <f>TPDDL_EOD!AK58+TPDDL_EOD!AL58</f>
        <v>68.5</v>
      </c>
      <c r="N58">
        <f t="shared" si="0"/>
        <v>248.97</v>
      </c>
      <c r="O58" s="154">
        <f t="shared" si="1"/>
        <v>0</v>
      </c>
      <c r="P58">
        <v>98.050000000000011</v>
      </c>
      <c r="Q58">
        <v>49.13000000000001</v>
      </c>
      <c r="R58">
        <v>5.7300000000000013</v>
      </c>
      <c r="S58">
        <v>27.560000000000002</v>
      </c>
      <c r="T58">
        <v>68.500000000000014</v>
      </c>
      <c r="U58" s="156">
        <f t="shared" si="2"/>
        <v>248.97000000000003</v>
      </c>
      <c r="V58" s="154">
        <f t="shared" si="3"/>
        <v>0</v>
      </c>
      <c r="Y58">
        <f>BAWANA!AW58+BAWANA!AX58</f>
        <v>29.53</v>
      </c>
      <c r="Z58">
        <f>BAWANA!BD58+BAWANA!BE58</f>
        <v>31.5</v>
      </c>
      <c r="AA58">
        <f>BAWANA!X58+BAWANA!Y58</f>
        <v>29.53</v>
      </c>
      <c r="AB58">
        <f>BAWANA!AE58+BAWANA!AF58</f>
        <v>31.5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248.97000000000003</v>
      </c>
      <c r="E59">
        <f>BAWANA!AM59</f>
        <v>0</v>
      </c>
      <c r="F59">
        <f t="shared" si="4"/>
        <v>256</v>
      </c>
      <c r="G59">
        <f t="shared" si="5"/>
        <v>248.97000000000003</v>
      </c>
      <c r="H59" s="154"/>
      <c r="I59">
        <f>BRPL_EOD!AK59+BRPL_EOD!AL59</f>
        <v>98.05</v>
      </c>
      <c r="J59">
        <f>BYPL_EOD!AK59+BYPL_EOD!AL59</f>
        <v>49.13</v>
      </c>
      <c r="K59">
        <f>MES_EOD!AK59+MES_EOD!AL59</f>
        <v>5.73</v>
      </c>
      <c r="L59">
        <f>NDMC_EOD!AK59+NDMC_EOD!AL59</f>
        <v>27.56</v>
      </c>
      <c r="M59">
        <f>TPDDL_EOD!AK59+TPDDL_EOD!AL59</f>
        <v>68.5</v>
      </c>
      <c r="N59">
        <f t="shared" si="0"/>
        <v>248.97</v>
      </c>
      <c r="O59" s="154">
        <f t="shared" si="1"/>
        <v>0</v>
      </c>
      <c r="P59">
        <v>98.050000000000011</v>
      </c>
      <c r="Q59">
        <v>49.13000000000001</v>
      </c>
      <c r="R59">
        <v>5.7300000000000013</v>
      </c>
      <c r="S59">
        <v>27.560000000000002</v>
      </c>
      <c r="T59">
        <v>68.500000000000014</v>
      </c>
      <c r="U59" s="156">
        <f t="shared" si="2"/>
        <v>248.97000000000003</v>
      </c>
      <c r="V59" s="154">
        <f t="shared" si="3"/>
        <v>0</v>
      </c>
      <c r="Y59">
        <f>BAWANA!AW59+BAWANA!AX59</f>
        <v>29.53</v>
      </c>
      <c r="Z59">
        <f>BAWANA!BD59+BAWANA!BE59</f>
        <v>31.5</v>
      </c>
      <c r="AA59">
        <f>BAWANA!X59+BAWANA!Y59</f>
        <v>29.53</v>
      </c>
      <c r="AB59">
        <f>BAWANA!AE59+BAWANA!AF59</f>
        <v>31.5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248.97000000000003</v>
      </c>
      <c r="E60">
        <f>BAWANA!AM60</f>
        <v>0</v>
      </c>
      <c r="F60">
        <f t="shared" si="4"/>
        <v>256</v>
      </c>
      <c r="G60">
        <f t="shared" si="5"/>
        <v>248.97000000000003</v>
      </c>
      <c r="H60" s="154"/>
      <c r="I60">
        <f>BRPL_EOD!AK60+BRPL_EOD!AL60</f>
        <v>98.05</v>
      </c>
      <c r="J60">
        <f>BYPL_EOD!AK60+BYPL_EOD!AL60</f>
        <v>49.13</v>
      </c>
      <c r="K60">
        <f>MES_EOD!AK60+MES_EOD!AL60</f>
        <v>5.73</v>
      </c>
      <c r="L60">
        <f>NDMC_EOD!AK60+NDMC_EOD!AL60</f>
        <v>27.56</v>
      </c>
      <c r="M60">
        <f>TPDDL_EOD!AK60+TPDDL_EOD!AL60</f>
        <v>68.5</v>
      </c>
      <c r="N60">
        <f t="shared" si="0"/>
        <v>248.97</v>
      </c>
      <c r="O60" s="154">
        <f t="shared" si="1"/>
        <v>0</v>
      </c>
      <c r="P60">
        <v>98.050000000000011</v>
      </c>
      <c r="Q60">
        <v>49.13000000000001</v>
      </c>
      <c r="R60">
        <v>5.7300000000000013</v>
      </c>
      <c r="S60">
        <v>27.560000000000002</v>
      </c>
      <c r="T60">
        <v>68.500000000000014</v>
      </c>
      <c r="U60" s="156">
        <f t="shared" si="2"/>
        <v>248.97000000000003</v>
      </c>
      <c r="V60" s="154">
        <f t="shared" si="3"/>
        <v>0</v>
      </c>
      <c r="Y60">
        <f>BAWANA!AW60+BAWANA!AX60</f>
        <v>29.53</v>
      </c>
      <c r="Z60">
        <f>BAWANA!BD60+BAWANA!BE60</f>
        <v>31.5</v>
      </c>
      <c r="AA60">
        <f>BAWANA!X60+BAWANA!Y60</f>
        <v>29.53</v>
      </c>
      <c r="AB60">
        <f>BAWANA!AE60+BAWANA!AF60</f>
        <v>31.5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248.97000000000003</v>
      </c>
      <c r="E61">
        <f>BAWANA!AM61</f>
        <v>0</v>
      </c>
      <c r="F61">
        <f t="shared" si="4"/>
        <v>256</v>
      </c>
      <c r="G61">
        <f t="shared" si="5"/>
        <v>248.97000000000003</v>
      </c>
      <c r="H61" s="154"/>
      <c r="I61">
        <f>BRPL_EOD!AK61+BRPL_EOD!AL61</f>
        <v>98.05</v>
      </c>
      <c r="J61">
        <f>BYPL_EOD!AK61+BYPL_EOD!AL61</f>
        <v>49.13</v>
      </c>
      <c r="K61">
        <f>MES_EOD!AK61+MES_EOD!AL61</f>
        <v>5.73</v>
      </c>
      <c r="L61">
        <f>NDMC_EOD!AK61+NDMC_EOD!AL61</f>
        <v>27.56</v>
      </c>
      <c r="M61">
        <f>TPDDL_EOD!AK61+TPDDL_EOD!AL61</f>
        <v>68.5</v>
      </c>
      <c r="N61">
        <f t="shared" si="0"/>
        <v>248.97</v>
      </c>
      <c r="O61" s="154">
        <f t="shared" si="1"/>
        <v>0</v>
      </c>
      <c r="P61">
        <v>98.050000000000011</v>
      </c>
      <c r="Q61">
        <v>49.13000000000001</v>
      </c>
      <c r="R61">
        <v>5.7300000000000013</v>
      </c>
      <c r="S61">
        <v>27.560000000000002</v>
      </c>
      <c r="T61">
        <v>68.500000000000014</v>
      </c>
      <c r="U61" s="156">
        <f t="shared" si="2"/>
        <v>248.97000000000003</v>
      </c>
      <c r="V61" s="154">
        <f t="shared" si="3"/>
        <v>0</v>
      </c>
      <c r="Y61">
        <f>BAWANA!AW61+BAWANA!AX61</f>
        <v>29.53</v>
      </c>
      <c r="Z61">
        <f>BAWANA!BD61+BAWANA!BE61</f>
        <v>31.5</v>
      </c>
      <c r="AA61">
        <f>BAWANA!X61+BAWANA!Y61</f>
        <v>29.53</v>
      </c>
      <c r="AB61">
        <f>BAWANA!AE61+BAWANA!AF61</f>
        <v>31.5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248.97000000000003</v>
      </c>
      <c r="E62">
        <f>BAWANA!AM62</f>
        <v>0</v>
      </c>
      <c r="F62">
        <f t="shared" si="4"/>
        <v>256</v>
      </c>
      <c r="G62">
        <f t="shared" si="5"/>
        <v>248.97000000000003</v>
      </c>
      <c r="H62" s="154"/>
      <c r="I62">
        <f>BRPL_EOD!AK62+BRPL_EOD!AL62</f>
        <v>98.05</v>
      </c>
      <c r="J62">
        <f>BYPL_EOD!AK62+BYPL_EOD!AL62</f>
        <v>49.13</v>
      </c>
      <c r="K62">
        <f>MES_EOD!AK62+MES_EOD!AL62</f>
        <v>5.73</v>
      </c>
      <c r="L62">
        <f>NDMC_EOD!AK62+NDMC_EOD!AL62</f>
        <v>27.56</v>
      </c>
      <c r="M62">
        <f>TPDDL_EOD!AK62+TPDDL_EOD!AL62</f>
        <v>68.5</v>
      </c>
      <c r="N62">
        <f t="shared" si="0"/>
        <v>248.97</v>
      </c>
      <c r="O62" s="154">
        <f t="shared" si="1"/>
        <v>0</v>
      </c>
      <c r="P62">
        <v>98.050000000000011</v>
      </c>
      <c r="Q62">
        <v>49.13000000000001</v>
      </c>
      <c r="R62">
        <v>5.7300000000000013</v>
      </c>
      <c r="S62">
        <v>27.560000000000002</v>
      </c>
      <c r="T62">
        <v>68.500000000000014</v>
      </c>
      <c r="U62" s="156">
        <f t="shared" si="2"/>
        <v>248.97000000000003</v>
      </c>
      <c r="V62" s="154">
        <f t="shared" si="3"/>
        <v>0</v>
      </c>
      <c r="Y62">
        <f>BAWANA!AW62+BAWANA!AX62</f>
        <v>29.53</v>
      </c>
      <c r="Z62">
        <f>BAWANA!BD62+BAWANA!BE62</f>
        <v>31.5</v>
      </c>
      <c r="AA62">
        <f>BAWANA!X62+BAWANA!Y62</f>
        <v>29.53</v>
      </c>
      <c r="AB62">
        <f>BAWANA!AE62+BAWANA!AF62</f>
        <v>31.5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248.97000000000003</v>
      </c>
      <c r="E63">
        <f>BAWANA!AM63</f>
        <v>0</v>
      </c>
      <c r="F63">
        <f t="shared" si="4"/>
        <v>256</v>
      </c>
      <c r="G63">
        <f t="shared" si="5"/>
        <v>248.97000000000003</v>
      </c>
      <c r="H63" s="154"/>
      <c r="I63">
        <f>BRPL_EOD!AK63+BRPL_EOD!AL63</f>
        <v>98.05</v>
      </c>
      <c r="J63">
        <f>BYPL_EOD!AK63+BYPL_EOD!AL63</f>
        <v>49.13</v>
      </c>
      <c r="K63">
        <f>MES_EOD!AK63+MES_EOD!AL63</f>
        <v>5.73</v>
      </c>
      <c r="L63">
        <f>NDMC_EOD!AK63+NDMC_EOD!AL63</f>
        <v>27.56</v>
      </c>
      <c r="M63">
        <f>TPDDL_EOD!AK63+TPDDL_EOD!AL63</f>
        <v>68.5</v>
      </c>
      <c r="N63">
        <f t="shared" si="0"/>
        <v>248.97</v>
      </c>
      <c r="O63" s="154">
        <f t="shared" si="1"/>
        <v>0</v>
      </c>
      <c r="P63">
        <v>98.050000000000011</v>
      </c>
      <c r="Q63">
        <v>49.13000000000001</v>
      </c>
      <c r="R63">
        <v>5.7300000000000013</v>
      </c>
      <c r="S63">
        <v>27.560000000000002</v>
      </c>
      <c r="T63">
        <v>68.500000000000014</v>
      </c>
      <c r="U63" s="156">
        <f t="shared" si="2"/>
        <v>248.97000000000003</v>
      </c>
      <c r="V63" s="154">
        <f t="shared" si="3"/>
        <v>0</v>
      </c>
      <c r="Y63">
        <f>BAWANA!AW63+BAWANA!AX63</f>
        <v>29.53</v>
      </c>
      <c r="Z63">
        <f>BAWANA!BD63+BAWANA!BE63</f>
        <v>31.5</v>
      </c>
      <c r="AA63">
        <f>BAWANA!X63+BAWANA!Y63</f>
        <v>29.53</v>
      </c>
      <c r="AB63">
        <f>BAWANA!AE63+BAWANA!AF63</f>
        <v>31.5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248.97000000000003</v>
      </c>
      <c r="E64">
        <f>BAWANA!AM64</f>
        <v>0</v>
      </c>
      <c r="F64">
        <f t="shared" si="4"/>
        <v>256</v>
      </c>
      <c r="G64">
        <f t="shared" si="5"/>
        <v>248.97000000000003</v>
      </c>
      <c r="H64" s="154"/>
      <c r="I64">
        <f>BRPL_EOD!AK64+BRPL_EOD!AL64</f>
        <v>98.05</v>
      </c>
      <c r="J64">
        <f>BYPL_EOD!AK64+BYPL_EOD!AL64</f>
        <v>49.13</v>
      </c>
      <c r="K64">
        <f>MES_EOD!AK64+MES_EOD!AL64</f>
        <v>5.73</v>
      </c>
      <c r="L64">
        <f>NDMC_EOD!AK64+NDMC_EOD!AL64</f>
        <v>27.56</v>
      </c>
      <c r="M64">
        <f>TPDDL_EOD!AK64+TPDDL_EOD!AL64</f>
        <v>68.5</v>
      </c>
      <c r="N64">
        <f t="shared" si="0"/>
        <v>248.97</v>
      </c>
      <c r="O64" s="154">
        <f t="shared" si="1"/>
        <v>0</v>
      </c>
      <c r="P64">
        <v>98.050000000000011</v>
      </c>
      <c r="Q64">
        <v>49.13000000000001</v>
      </c>
      <c r="R64">
        <v>5.7300000000000013</v>
      </c>
      <c r="S64">
        <v>27.560000000000002</v>
      </c>
      <c r="T64">
        <v>68.500000000000014</v>
      </c>
      <c r="U64" s="156">
        <f t="shared" si="2"/>
        <v>248.97000000000003</v>
      </c>
      <c r="V64" s="154">
        <f t="shared" si="3"/>
        <v>0</v>
      </c>
      <c r="Y64">
        <f>BAWANA!AW64+BAWANA!AX64</f>
        <v>29.53</v>
      </c>
      <c r="Z64">
        <f>BAWANA!BD64+BAWANA!BE64</f>
        <v>31.5</v>
      </c>
      <c r="AA64">
        <f>BAWANA!X64+BAWANA!Y64</f>
        <v>29.53</v>
      </c>
      <c r="AB64">
        <f>BAWANA!AE64+BAWANA!AF64</f>
        <v>31.5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248.97000000000003</v>
      </c>
      <c r="E65">
        <f>BAWANA!AM65</f>
        <v>0</v>
      </c>
      <c r="F65">
        <f t="shared" si="4"/>
        <v>256</v>
      </c>
      <c r="G65">
        <f t="shared" si="5"/>
        <v>248.97000000000003</v>
      </c>
      <c r="H65" s="154"/>
      <c r="I65">
        <f>BRPL_EOD!AK65+BRPL_EOD!AL65</f>
        <v>98.05</v>
      </c>
      <c r="J65">
        <f>BYPL_EOD!AK65+BYPL_EOD!AL65</f>
        <v>49.13</v>
      </c>
      <c r="K65">
        <f>MES_EOD!AK65+MES_EOD!AL65</f>
        <v>5.73</v>
      </c>
      <c r="L65">
        <f>NDMC_EOD!AK65+NDMC_EOD!AL65</f>
        <v>27.56</v>
      </c>
      <c r="M65">
        <f>TPDDL_EOD!AK65+TPDDL_EOD!AL65</f>
        <v>68.5</v>
      </c>
      <c r="N65">
        <f t="shared" si="0"/>
        <v>248.97</v>
      </c>
      <c r="O65" s="154">
        <f t="shared" si="1"/>
        <v>0</v>
      </c>
      <c r="P65">
        <v>98.050000000000011</v>
      </c>
      <c r="Q65">
        <v>49.13000000000001</v>
      </c>
      <c r="R65">
        <v>5.7300000000000013</v>
      </c>
      <c r="S65">
        <v>27.560000000000002</v>
      </c>
      <c r="T65">
        <v>68.500000000000014</v>
      </c>
      <c r="U65" s="156">
        <f t="shared" si="2"/>
        <v>248.97000000000003</v>
      </c>
      <c r="V65" s="154">
        <f t="shared" si="3"/>
        <v>0</v>
      </c>
      <c r="Y65">
        <f>BAWANA!AW65+BAWANA!AX65</f>
        <v>29.53</v>
      </c>
      <c r="Z65">
        <f>BAWANA!BD65+BAWANA!BE65</f>
        <v>31.5</v>
      </c>
      <c r="AA65">
        <f>BAWANA!X65+BAWANA!Y65</f>
        <v>29.53</v>
      </c>
      <c r="AB65">
        <f>BAWANA!AE65+BAWANA!AF65</f>
        <v>31.5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248.97000000000003</v>
      </c>
      <c r="E66">
        <f>BAWANA!AM66</f>
        <v>0</v>
      </c>
      <c r="F66">
        <f t="shared" si="4"/>
        <v>256</v>
      </c>
      <c r="G66">
        <f t="shared" si="5"/>
        <v>248.97000000000003</v>
      </c>
      <c r="H66" s="154"/>
      <c r="I66">
        <f>BRPL_EOD!AK66+BRPL_EOD!AL66</f>
        <v>98.05</v>
      </c>
      <c r="J66">
        <f>BYPL_EOD!AK66+BYPL_EOD!AL66</f>
        <v>49.13</v>
      </c>
      <c r="K66">
        <f>MES_EOD!AK66+MES_EOD!AL66</f>
        <v>5.73</v>
      </c>
      <c r="L66">
        <f>NDMC_EOD!AK66+NDMC_EOD!AL66</f>
        <v>27.56</v>
      </c>
      <c r="M66">
        <f>TPDDL_EOD!AK66+TPDDL_EOD!AL66</f>
        <v>68.5</v>
      </c>
      <c r="N66">
        <f t="shared" si="0"/>
        <v>248.97</v>
      </c>
      <c r="O66" s="154">
        <f t="shared" si="1"/>
        <v>0</v>
      </c>
      <c r="P66">
        <v>98.050000000000011</v>
      </c>
      <c r="Q66">
        <v>49.13000000000001</v>
      </c>
      <c r="R66">
        <v>5.7300000000000013</v>
      </c>
      <c r="S66">
        <v>27.560000000000002</v>
      </c>
      <c r="T66">
        <v>68.500000000000014</v>
      </c>
      <c r="U66" s="156">
        <f t="shared" si="2"/>
        <v>248.97000000000003</v>
      </c>
      <c r="V66" s="154">
        <f t="shared" si="3"/>
        <v>0</v>
      </c>
      <c r="Y66">
        <f>BAWANA!AW66+BAWANA!AX66</f>
        <v>29.53</v>
      </c>
      <c r="Z66">
        <f>BAWANA!BD66+BAWANA!BE66</f>
        <v>31.5</v>
      </c>
      <c r="AA66">
        <f>BAWANA!X66+BAWANA!Y66</f>
        <v>29.53</v>
      </c>
      <c r="AB66">
        <f>BAWANA!AE66+BAWANA!AF66</f>
        <v>31.5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247.95999999999998</v>
      </c>
      <c r="E67">
        <f>BAWANA!AM67</f>
        <v>0</v>
      </c>
      <c r="F67">
        <f t="shared" si="4"/>
        <v>256</v>
      </c>
      <c r="G67">
        <f t="shared" si="5"/>
        <v>247.95999999999998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247.96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22.999999999999996</v>
      </c>
      <c r="T67">
        <v>69.59999999999998</v>
      </c>
      <c r="U67" s="156">
        <f t="shared" ref="U67:U98" si="9">SUM(P67:T67)</f>
        <v>247.95999999999998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32</v>
      </c>
      <c r="AA67">
        <f>BAWANA!X67+BAWANA!Y67</f>
        <v>30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23</v>
      </c>
      <c r="M68">
        <f>TPDDL_EOD!AK68+TPDDL_EOD!AL68</f>
        <v>69.599999999999994</v>
      </c>
      <c r="N68">
        <f t="shared" si="7"/>
        <v>247.96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22.999999999999996</v>
      </c>
      <c r="T68">
        <v>69.59999999999998</v>
      </c>
      <c r="U68" s="156">
        <f t="shared" si="9"/>
        <v>247.95999999999998</v>
      </c>
      <c r="V68" s="154">
        <f t="shared" si="10"/>
        <v>0</v>
      </c>
      <c r="Y68">
        <f>BAWANA!AW68+BAWANA!AX68</f>
        <v>30</v>
      </c>
      <c r="Z68">
        <f>BAWANA!BD68+BAWANA!BE68</f>
        <v>32</v>
      </c>
      <c r="AA68">
        <f>BAWANA!X68+BAWANA!Y68</f>
        <v>30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247.95999999999998</v>
      </c>
      <c r="E69">
        <f>BAWANA!AM69</f>
        <v>0</v>
      </c>
      <c r="F69">
        <f t="shared" si="11"/>
        <v>256</v>
      </c>
      <c r="G69">
        <f t="shared" si="12"/>
        <v>247.95999999999998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23</v>
      </c>
      <c r="M69">
        <f>TPDDL_EOD!AK69+TPDDL_EOD!AL69</f>
        <v>69.599999999999994</v>
      </c>
      <c r="N69">
        <f t="shared" si="7"/>
        <v>247.96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22.999999999999996</v>
      </c>
      <c r="T69">
        <v>69.59999999999998</v>
      </c>
      <c r="U69" s="156">
        <f t="shared" si="9"/>
        <v>247.95999999999998</v>
      </c>
      <c r="V69" s="154">
        <f t="shared" si="10"/>
        <v>0</v>
      </c>
      <c r="Y69">
        <f>BAWANA!AW69+BAWANA!AX69</f>
        <v>30</v>
      </c>
      <c r="Z69">
        <f>BAWANA!BD69+BAWANA!BE69</f>
        <v>32</v>
      </c>
      <c r="AA69">
        <f>BAWANA!X69+BAWANA!Y69</f>
        <v>30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247.95999999999998</v>
      </c>
      <c r="E70">
        <f>BAWANA!AM70</f>
        <v>0</v>
      </c>
      <c r="F70">
        <f t="shared" si="11"/>
        <v>256</v>
      </c>
      <c r="G70">
        <f t="shared" si="12"/>
        <v>247.95999999999998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23</v>
      </c>
      <c r="M70">
        <f>TPDDL_EOD!AK70+TPDDL_EOD!AL70</f>
        <v>69.599999999999994</v>
      </c>
      <c r="N70">
        <f t="shared" si="7"/>
        <v>247.96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22.999999999999996</v>
      </c>
      <c r="T70">
        <v>69.59999999999998</v>
      </c>
      <c r="U70" s="156">
        <f t="shared" si="9"/>
        <v>247.95999999999998</v>
      </c>
      <c r="V70" s="154">
        <f t="shared" si="10"/>
        <v>0</v>
      </c>
      <c r="Y70">
        <f>BAWANA!AW70+BAWANA!AX70</f>
        <v>30</v>
      </c>
      <c r="Z70">
        <f>BAWANA!BD70+BAWANA!BE70</f>
        <v>32</v>
      </c>
      <c r="AA70">
        <f>BAWANA!X70+BAWANA!Y70</f>
        <v>30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247.95999999999998</v>
      </c>
      <c r="E71">
        <f>BAWANA!AM71</f>
        <v>0</v>
      </c>
      <c r="F71">
        <f t="shared" si="11"/>
        <v>256</v>
      </c>
      <c r="G71">
        <f t="shared" si="12"/>
        <v>247.95999999999998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23</v>
      </c>
      <c r="M71">
        <f>TPDDL_EOD!AK71+TPDDL_EOD!AL71</f>
        <v>69.599999999999994</v>
      </c>
      <c r="N71">
        <f t="shared" si="7"/>
        <v>247.96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22.999999999999996</v>
      </c>
      <c r="T71">
        <v>69.59999999999998</v>
      </c>
      <c r="U71" s="156">
        <f t="shared" si="9"/>
        <v>247.95999999999998</v>
      </c>
      <c r="V71" s="154">
        <f t="shared" si="10"/>
        <v>0</v>
      </c>
      <c r="Y71">
        <f>BAWANA!AW71+BAWANA!AX71</f>
        <v>30</v>
      </c>
      <c r="Z71">
        <f>BAWANA!BD71+BAWANA!BE71</f>
        <v>32</v>
      </c>
      <c r="AA71">
        <f>BAWANA!X71+BAWANA!Y71</f>
        <v>30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247.95999999999998</v>
      </c>
      <c r="E72">
        <f>BAWANA!AM72</f>
        <v>0</v>
      </c>
      <c r="F72">
        <f t="shared" si="11"/>
        <v>256</v>
      </c>
      <c r="G72">
        <f t="shared" si="12"/>
        <v>247.95999999999998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23</v>
      </c>
      <c r="M72">
        <f>TPDDL_EOD!AK72+TPDDL_EOD!AL72</f>
        <v>69.599999999999994</v>
      </c>
      <c r="N72">
        <f t="shared" si="7"/>
        <v>247.96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22.999999999999996</v>
      </c>
      <c r="T72">
        <v>69.59999999999998</v>
      </c>
      <c r="U72" s="156">
        <f t="shared" si="9"/>
        <v>247.95999999999998</v>
      </c>
      <c r="V72" s="154">
        <f t="shared" si="10"/>
        <v>0</v>
      </c>
      <c r="Y72">
        <f>BAWANA!AW72+BAWANA!AX72</f>
        <v>30</v>
      </c>
      <c r="Z72">
        <f>BAWANA!BD72+BAWANA!BE72</f>
        <v>32</v>
      </c>
      <c r="AA72">
        <f>BAWANA!X72+BAWANA!Y72</f>
        <v>30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248.18999999999997</v>
      </c>
      <c r="E73">
        <f>BAWANA!AM73</f>
        <v>0</v>
      </c>
      <c r="F73">
        <f t="shared" si="11"/>
        <v>256</v>
      </c>
      <c r="G73">
        <f t="shared" si="12"/>
        <v>248.18999999999997</v>
      </c>
      <c r="H73" s="154"/>
      <c r="I73">
        <f>BRPL_EOD!AK73+BRPL_EOD!AL73</f>
        <v>99.31</v>
      </c>
      <c r="J73">
        <f>BYPL_EOD!AK73+BYPL_EOD!AL73</f>
        <v>49.77</v>
      </c>
      <c r="K73">
        <f>MES_EOD!AK73+MES_EOD!AL73</f>
        <v>6.8</v>
      </c>
      <c r="L73">
        <f>NDMC_EOD!AK73+NDMC_EOD!AL73</f>
        <v>22.93</v>
      </c>
      <c r="M73">
        <f>TPDDL_EOD!AK73+TPDDL_EOD!AL73</f>
        <v>69.39</v>
      </c>
      <c r="N73">
        <f t="shared" si="7"/>
        <v>248.20000000000005</v>
      </c>
      <c r="O73" s="154">
        <f t="shared" si="8"/>
        <v>-1.000000000007617E-2</v>
      </c>
      <c r="P73">
        <v>99.305998791297313</v>
      </c>
      <c r="Q73">
        <v>49.767994762288467</v>
      </c>
      <c r="R73">
        <v>6.7997260273972584</v>
      </c>
      <c r="S73">
        <v>22.929076148267519</v>
      </c>
      <c r="T73">
        <v>69.387204270749379</v>
      </c>
      <c r="U73" s="156">
        <f t="shared" si="9"/>
        <v>248.18999999999994</v>
      </c>
      <c r="V73" s="154">
        <f t="shared" si="10"/>
        <v>0</v>
      </c>
      <c r="Y73">
        <f>BAWANA!AW73+BAWANA!AX73</f>
        <v>29.91</v>
      </c>
      <c r="Z73">
        <f>BAWANA!BD73+BAWANA!BE73</f>
        <v>31.9</v>
      </c>
      <c r="AA73">
        <f>BAWANA!X73+BAWANA!Y73</f>
        <v>29.91</v>
      </c>
      <c r="AB73">
        <f>BAWANA!AE73+BAWANA!AF73</f>
        <v>31.9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247.95999999999998</v>
      </c>
      <c r="E74">
        <f>BAWANA!AM74</f>
        <v>0</v>
      </c>
      <c r="F74">
        <f t="shared" si="11"/>
        <v>256</v>
      </c>
      <c r="G74">
        <f t="shared" si="12"/>
        <v>247.95999999999998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23</v>
      </c>
      <c r="M74">
        <f>TPDDL_EOD!AK74+TPDDL_EOD!AL74</f>
        <v>69.599999999999994</v>
      </c>
      <c r="N74">
        <f t="shared" si="7"/>
        <v>247.96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22.999999999999996</v>
      </c>
      <c r="T74">
        <v>69.59999999999998</v>
      </c>
      <c r="U74" s="156">
        <f t="shared" si="9"/>
        <v>247.95999999999998</v>
      </c>
      <c r="V74" s="154">
        <f t="shared" si="10"/>
        <v>0</v>
      </c>
      <c r="Y74">
        <f>BAWANA!AW74+BAWANA!AX74</f>
        <v>30</v>
      </c>
      <c r="Z74">
        <f>BAWANA!BD74+BAWANA!BE74</f>
        <v>32</v>
      </c>
      <c r="AA74">
        <f>BAWANA!X74+BAWANA!Y74</f>
        <v>30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247.95999999999998</v>
      </c>
      <c r="E75">
        <f>BAWANA!AM75</f>
        <v>0</v>
      </c>
      <c r="F75">
        <f t="shared" si="11"/>
        <v>256</v>
      </c>
      <c r="G75">
        <f t="shared" si="12"/>
        <v>247.95999999999998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23</v>
      </c>
      <c r="M75">
        <f>TPDDL_EOD!AK75+TPDDL_EOD!AL75</f>
        <v>69.599999999999994</v>
      </c>
      <c r="N75">
        <f t="shared" si="7"/>
        <v>247.96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22.999999999999996</v>
      </c>
      <c r="T75">
        <v>69.59999999999998</v>
      </c>
      <c r="U75" s="156">
        <f t="shared" si="9"/>
        <v>247.95999999999998</v>
      </c>
      <c r="V75" s="154">
        <f t="shared" si="10"/>
        <v>0</v>
      </c>
      <c r="Y75">
        <f>BAWANA!AW75+BAWANA!AX75</f>
        <v>30</v>
      </c>
      <c r="Z75">
        <f>BAWANA!BD75+BAWANA!BE75</f>
        <v>32</v>
      </c>
      <c r="AA75">
        <f>BAWANA!X75+BAWANA!Y75</f>
        <v>30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247.95999999999998</v>
      </c>
      <c r="E76">
        <f>BAWANA!AM76</f>
        <v>0</v>
      </c>
      <c r="F76">
        <f t="shared" si="11"/>
        <v>256</v>
      </c>
      <c r="G76">
        <f t="shared" si="12"/>
        <v>247.95999999999998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23</v>
      </c>
      <c r="M76">
        <f>TPDDL_EOD!AK76+TPDDL_EOD!AL76</f>
        <v>69.599999999999994</v>
      </c>
      <c r="N76">
        <f t="shared" si="7"/>
        <v>247.96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22.999999999999996</v>
      </c>
      <c r="T76">
        <v>69.59999999999998</v>
      </c>
      <c r="U76" s="156">
        <f t="shared" si="9"/>
        <v>247.95999999999998</v>
      </c>
      <c r="V76" s="154">
        <f t="shared" si="10"/>
        <v>0</v>
      </c>
      <c r="Y76">
        <f>BAWANA!AW76+BAWANA!AX76</f>
        <v>30</v>
      </c>
      <c r="Z76">
        <f>BAWANA!BD76+BAWANA!BE76</f>
        <v>32</v>
      </c>
      <c r="AA76">
        <f>BAWANA!X76+BAWANA!Y76</f>
        <v>30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247.95999999999998</v>
      </c>
      <c r="E77">
        <f>BAWANA!AM77</f>
        <v>0</v>
      </c>
      <c r="F77">
        <f t="shared" si="11"/>
        <v>256</v>
      </c>
      <c r="G77">
        <f t="shared" si="12"/>
        <v>247.95999999999998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23</v>
      </c>
      <c r="M77">
        <f>TPDDL_EOD!AK77+TPDDL_EOD!AL77</f>
        <v>69.599999999999994</v>
      </c>
      <c r="N77">
        <f t="shared" si="7"/>
        <v>247.96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22.999999999999996</v>
      </c>
      <c r="T77">
        <v>69.59999999999998</v>
      </c>
      <c r="U77" s="156">
        <f t="shared" si="9"/>
        <v>247.95999999999998</v>
      </c>
      <c r="V77" s="154">
        <f t="shared" si="10"/>
        <v>0</v>
      </c>
      <c r="Y77">
        <f>BAWANA!AW77+BAWANA!AX77</f>
        <v>30</v>
      </c>
      <c r="Z77">
        <f>BAWANA!BD77+BAWANA!BE77</f>
        <v>32</v>
      </c>
      <c r="AA77">
        <f>BAWANA!X77+BAWANA!Y77</f>
        <v>30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247.95999999999998</v>
      </c>
      <c r="E78">
        <f>BAWANA!AM78</f>
        <v>0</v>
      </c>
      <c r="F78">
        <f t="shared" si="11"/>
        <v>256</v>
      </c>
      <c r="G78">
        <f t="shared" si="12"/>
        <v>247.95999999999998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23</v>
      </c>
      <c r="M78">
        <f>TPDDL_EOD!AK78+TPDDL_EOD!AL78</f>
        <v>69.599999999999994</v>
      </c>
      <c r="N78">
        <f t="shared" si="7"/>
        <v>247.96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22.999999999999996</v>
      </c>
      <c r="T78">
        <v>69.59999999999998</v>
      </c>
      <c r="U78" s="156">
        <f t="shared" si="9"/>
        <v>247.95999999999998</v>
      </c>
      <c r="V78" s="154">
        <f t="shared" si="10"/>
        <v>0</v>
      </c>
      <c r="Y78">
        <f>BAWANA!AW78+BAWANA!AX78</f>
        <v>30</v>
      </c>
      <c r="Z78">
        <f>BAWANA!BD78+BAWANA!BE78</f>
        <v>32</v>
      </c>
      <c r="AA78">
        <f>BAWANA!X78+BAWANA!Y78</f>
        <v>30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248.97000000000003</v>
      </c>
      <c r="E79">
        <f>BAWANA!AM79</f>
        <v>0</v>
      </c>
      <c r="F79">
        <f t="shared" si="11"/>
        <v>256</v>
      </c>
      <c r="G79">
        <f t="shared" si="12"/>
        <v>248.97000000000003</v>
      </c>
      <c r="H79" s="154"/>
      <c r="I79">
        <f>BRPL_EOD!AK79+BRPL_EOD!AL79</f>
        <v>98.05</v>
      </c>
      <c r="J79">
        <f>BYPL_EOD!AK79+BYPL_EOD!AL79</f>
        <v>49.13</v>
      </c>
      <c r="K79">
        <f>MES_EOD!AK79+MES_EOD!AL79</f>
        <v>5.73</v>
      </c>
      <c r="L79">
        <f>NDMC_EOD!AK79+NDMC_EOD!AL79</f>
        <v>27.56</v>
      </c>
      <c r="M79">
        <f>TPDDL_EOD!AK79+TPDDL_EOD!AL79</f>
        <v>68.5</v>
      </c>
      <c r="N79">
        <f t="shared" si="7"/>
        <v>248.97</v>
      </c>
      <c r="O79" s="154">
        <f t="shared" si="8"/>
        <v>0</v>
      </c>
      <c r="P79">
        <v>98.050000000000011</v>
      </c>
      <c r="Q79">
        <v>49.13000000000001</v>
      </c>
      <c r="R79">
        <v>5.7300000000000013</v>
      </c>
      <c r="S79">
        <v>27.560000000000002</v>
      </c>
      <c r="T79">
        <v>68.500000000000014</v>
      </c>
      <c r="U79" s="156">
        <f t="shared" si="9"/>
        <v>248.97000000000003</v>
      </c>
      <c r="V79" s="154">
        <f t="shared" si="10"/>
        <v>0</v>
      </c>
      <c r="Y79">
        <f>BAWANA!AW79+BAWANA!AX79</f>
        <v>29.53</v>
      </c>
      <c r="Z79">
        <f>BAWANA!BD79+BAWANA!BE79</f>
        <v>31.5</v>
      </c>
      <c r="AA79">
        <f>BAWANA!X79+BAWANA!Y79</f>
        <v>29.53</v>
      </c>
      <c r="AB79">
        <f>BAWANA!AE79+BAWANA!AF79</f>
        <v>31.5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248.97000000000003</v>
      </c>
      <c r="E80">
        <f>BAWANA!AM80</f>
        <v>0</v>
      </c>
      <c r="F80">
        <f t="shared" si="11"/>
        <v>256</v>
      </c>
      <c r="G80">
        <f t="shared" si="12"/>
        <v>248.97000000000003</v>
      </c>
      <c r="H80" s="154"/>
      <c r="I80">
        <f>BRPL_EOD!AK80+BRPL_EOD!AL80</f>
        <v>98.05</v>
      </c>
      <c r="J80">
        <f>BYPL_EOD!AK80+BYPL_EOD!AL80</f>
        <v>49.13</v>
      </c>
      <c r="K80">
        <f>MES_EOD!AK80+MES_EOD!AL80</f>
        <v>5.73</v>
      </c>
      <c r="L80">
        <f>NDMC_EOD!AK80+NDMC_EOD!AL80</f>
        <v>27.56</v>
      </c>
      <c r="M80">
        <f>TPDDL_EOD!AK80+TPDDL_EOD!AL80</f>
        <v>68.5</v>
      </c>
      <c r="N80">
        <f t="shared" si="7"/>
        <v>248.97</v>
      </c>
      <c r="O80" s="154">
        <f t="shared" si="8"/>
        <v>0</v>
      </c>
      <c r="P80">
        <v>98.050000000000011</v>
      </c>
      <c r="Q80">
        <v>49.13000000000001</v>
      </c>
      <c r="R80">
        <v>5.7300000000000013</v>
      </c>
      <c r="S80">
        <v>27.560000000000002</v>
      </c>
      <c r="T80">
        <v>68.500000000000014</v>
      </c>
      <c r="U80" s="156">
        <f t="shared" si="9"/>
        <v>248.97000000000003</v>
      </c>
      <c r="V80" s="154">
        <f t="shared" si="10"/>
        <v>0</v>
      </c>
      <c r="Y80">
        <f>BAWANA!AW80+BAWANA!AX80</f>
        <v>29.53</v>
      </c>
      <c r="Z80">
        <f>BAWANA!BD80+BAWANA!BE80</f>
        <v>31.5</v>
      </c>
      <c r="AA80">
        <f>BAWANA!X80+BAWANA!Y80</f>
        <v>29.53</v>
      </c>
      <c r="AB80">
        <f>BAWANA!AE80+BAWANA!AF80</f>
        <v>31.5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248.97000000000003</v>
      </c>
      <c r="E81">
        <f>BAWANA!AM81</f>
        <v>0</v>
      </c>
      <c r="F81">
        <f t="shared" si="11"/>
        <v>256</v>
      </c>
      <c r="G81">
        <f t="shared" si="12"/>
        <v>248.97000000000003</v>
      </c>
      <c r="H81" s="154"/>
      <c r="I81">
        <f>BRPL_EOD!AK81+BRPL_EOD!AL81</f>
        <v>98.05</v>
      </c>
      <c r="J81">
        <f>BYPL_EOD!AK81+BYPL_EOD!AL81</f>
        <v>49.13</v>
      </c>
      <c r="K81">
        <f>MES_EOD!AK81+MES_EOD!AL81</f>
        <v>5.73</v>
      </c>
      <c r="L81">
        <f>NDMC_EOD!AK81+NDMC_EOD!AL81</f>
        <v>27.56</v>
      </c>
      <c r="M81">
        <f>TPDDL_EOD!AK81+TPDDL_EOD!AL81</f>
        <v>68.5</v>
      </c>
      <c r="N81">
        <f t="shared" si="7"/>
        <v>248.97</v>
      </c>
      <c r="O81" s="154">
        <f t="shared" si="8"/>
        <v>0</v>
      </c>
      <c r="P81">
        <v>98.050000000000011</v>
      </c>
      <c r="Q81">
        <v>49.13000000000001</v>
      </c>
      <c r="R81">
        <v>5.7300000000000013</v>
      </c>
      <c r="S81">
        <v>27.560000000000002</v>
      </c>
      <c r="T81">
        <v>68.500000000000014</v>
      </c>
      <c r="U81" s="156">
        <f t="shared" si="9"/>
        <v>248.97000000000003</v>
      </c>
      <c r="V81" s="154">
        <f t="shared" si="10"/>
        <v>0</v>
      </c>
      <c r="Y81">
        <f>BAWANA!AW81+BAWANA!AX81</f>
        <v>29.53</v>
      </c>
      <c r="Z81">
        <f>BAWANA!BD81+BAWANA!BE81</f>
        <v>31.5</v>
      </c>
      <c r="AA81">
        <f>BAWANA!X81+BAWANA!Y81</f>
        <v>29.53</v>
      </c>
      <c r="AB81">
        <f>BAWANA!AE81+BAWANA!AF81</f>
        <v>31.5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248.97000000000003</v>
      </c>
      <c r="E82">
        <f>BAWANA!AM82</f>
        <v>0</v>
      </c>
      <c r="F82">
        <f t="shared" si="11"/>
        <v>256</v>
      </c>
      <c r="G82">
        <f t="shared" si="12"/>
        <v>248.97000000000003</v>
      </c>
      <c r="H82" s="154"/>
      <c r="I82">
        <f>BRPL_EOD!AK82+BRPL_EOD!AL82</f>
        <v>98.05</v>
      </c>
      <c r="J82">
        <f>BYPL_EOD!AK82+BYPL_EOD!AL82</f>
        <v>49.13</v>
      </c>
      <c r="K82">
        <f>MES_EOD!AK82+MES_EOD!AL82</f>
        <v>5.73</v>
      </c>
      <c r="L82">
        <f>NDMC_EOD!AK82+NDMC_EOD!AL82</f>
        <v>27.56</v>
      </c>
      <c r="M82">
        <f>TPDDL_EOD!AK82+TPDDL_EOD!AL82</f>
        <v>68.5</v>
      </c>
      <c r="N82">
        <f t="shared" si="7"/>
        <v>248.97</v>
      </c>
      <c r="O82" s="154">
        <f t="shared" si="8"/>
        <v>0</v>
      </c>
      <c r="P82">
        <v>98.050000000000011</v>
      </c>
      <c r="Q82">
        <v>49.13000000000001</v>
      </c>
      <c r="R82">
        <v>5.7300000000000013</v>
      </c>
      <c r="S82">
        <v>27.560000000000002</v>
      </c>
      <c r="T82">
        <v>68.500000000000014</v>
      </c>
      <c r="U82" s="156">
        <f t="shared" si="9"/>
        <v>248.97000000000003</v>
      </c>
      <c r="V82" s="154">
        <f t="shared" si="10"/>
        <v>0</v>
      </c>
      <c r="Y82">
        <f>BAWANA!AW82+BAWANA!AX82</f>
        <v>29.53</v>
      </c>
      <c r="Z82">
        <f>BAWANA!BD82+BAWANA!BE82</f>
        <v>31.5</v>
      </c>
      <c r="AA82">
        <f>BAWANA!X82+BAWANA!Y82</f>
        <v>29.53</v>
      </c>
      <c r="AB82">
        <f>BAWANA!AE82+BAWANA!AF82</f>
        <v>31.5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248.97000000000003</v>
      </c>
      <c r="E83">
        <f>BAWANA!AM83</f>
        <v>0</v>
      </c>
      <c r="F83">
        <f t="shared" si="11"/>
        <v>256</v>
      </c>
      <c r="G83">
        <f t="shared" si="12"/>
        <v>248.97000000000003</v>
      </c>
      <c r="H83" s="154"/>
      <c r="I83">
        <f>BRPL_EOD!AK83+BRPL_EOD!AL83</f>
        <v>98.05</v>
      </c>
      <c r="J83">
        <f>BYPL_EOD!AK83+BYPL_EOD!AL83</f>
        <v>49.13</v>
      </c>
      <c r="K83">
        <f>MES_EOD!AK83+MES_EOD!AL83</f>
        <v>5.73</v>
      </c>
      <c r="L83">
        <f>NDMC_EOD!AK83+NDMC_EOD!AL83</f>
        <v>27.56</v>
      </c>
      <c r="M83">
        <f>TPDDL_EOD!AK83+TPDDL_EOD!AL83</f>
        <v>68.5</v>
      </c>
      <c r="N83">
        <f t="shared" si="7"/>
        <v>248.97</v>
      </c>
      <c r="O83" s="154">
        <f t="shared" si="8"/>
        <v>0</v>
      </c>
      <c r="P83">
        <v>98.050000000000011</v>
      </c>
      <c r="Q83">
        <v>49.13000000000001</v>
      </c>
      <c r="R83">
        <v>5.7300000000000013</v>
      </c>
      <c r="S83">
        <v>27.560000000000002</v>
      </c>
      <c r="T83">
        <v>68.500000000000014</v>
      </c>
      <c r="U83" s="156">
        <f t="shared" si="9"/>
        <v>248.97000000000003</v>
      </c>
      <c r="V83" s="154">
        <f t="shared" si="10"/>
        <v>0</v>
      </c>
      <c r="Y83">
        <f>BAWANA!AW83+BAWANA!AX83</f>
        <v>29.53</v>
      </c>
      <c r="Z83">
        <f>BAWANA!BD83+BAWANA!BE83</f>
        <v>31.5</v>
      </c>
      <c r="AA83">
        <f>BAWANA!X83+BAWANA!Y83</f>
        <v>29.53</v>
      </c>
      <c r="AB83">
        <f>BAWANA!AE83+BAWANA!AF83</f>
        <v>31.5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248.97000000000003</v>
      </c>
      <c r="E84">
        <f>BAWANA!AM84</f>
        <v>0</v>
      </c>
      <c r="F84">
        <f t="shared" si="11"/>
        <v>256</v>
      </c>
      <c r="G84">
        <f t="shared" si="12"/>
        <v>248.97000000000003</v>
      </c>
      <c r="H84" s="154"/>
      <c r="I84">
        <f>BRPL_EOD!AK84+BRPL_EOD!AL84</f>
        <v>98.05</v>
      </c>
      <c r="J84">
        <f>BYPL_EOD!AK84+BYPL_EOD!AL84</f>
        <v>49.13</v>
      </c>
      <c r="K84">
        <f>MES_EOD!AK84+MES_EOD!AL84</f>
        <v>5.73</v>
      </c>
      <c r="L84">
        <f>NDMC_EOD!AK84+NDMC_EOD!AL84</f>
        <v>27.56</v>
      </c>
      <c r="M84">
        <f>TPDDL_EOD!AK84+TPDDL_EOD!AL84</f>
        <v>68.5</v>
      </c>
      <c r="N84">
        <f t="shared" si="7"/>
        <v>248.97</v>
      </c>
      <c r="O84" s="154">
        <f t="shared" si="8"/>
        <v>0</v>
      </c>
      <c r="P84">
        <v>98.050000000000011</v>
      </c>
      <c r="Q84">
        <v>49.13000000000001</v>
      </c>
      <c r="R84">
        <v>5.7300000000000013</v>
      </c>
      <c r="S84">
        <v>27.560000000000002</v>
      </c>
      <c r="T84">
        <v>68.500000000000014</v>
      </c>
      <c r="U84" s="156">
        <f t="shared" si="9"/>
        <v>248.97000000000003</v>
      </c>
      <c r="V84" s="154">
        <f t="shared" si="10"/>
        <v>0</v>
      </c>
      <c r="Y84">
        <f>BAWANA!AW84+BAWANA!AX84</f>
        <v>29.53</v>
      </c>
      <c r="Z84">
        <f>BAWANA!BD84+BAWANA!BE84</f>
        <v>31.5</v>
      </c>
      <c r="AA84">
        <f>BAWANA!X84+BAWANA!Y84</f>
        <v>29.53</v>
      </c>
      <c r="AB84">
        <f>BAWANA!AE84+BAWANA!AF84</f>
        <v>31.5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248.97000000000003</v>
      </c>
      <c r="E85">
        <f>BAWANA!AM85</f>
        <v>0</v>
      </c>
      <c r="F85">
        <f t="shared" si="11"/>
        <v>256</v>
      </c>
      <c r="G85">
        <f t="shared" si="12"/>
        <v>248.97000000000003</v>
      </c>
      <c r="H85" s="154"/>
      <c r="I85">
        <f>BRPL_EOD!AK85+BRPL_EOD!AL85</f>
        <v>98.05</v>
      </c>
      <c r="J85">
        <f>BYPL_EOD!AK85+BYPL_EOD!AL85</f>
        <v>49.13</v>
      </c>
      <c r="K85">
        <f>MES_EOD!AK85+MES_EOD!AL85</f>
        <v>5.73</v>
      </c>
      <c r="L85">
        <f>NDMC_EOD!AK85+NDMC_EOD!AL85</f>
        <v>27.56</v>
      </c>
      <c r="M85">
        <f>TPDDL_EOD!AK85+TPDDL_EOD!AL85</f>
        <v>68.5</v>
      </c>
      <c r="N85">
        <f t="shared" si="7"/>
        <v>248.97</v>
      </c>
      <c r="O85" s="154">
        <f t="shared" si="8"/>
        <v>0</v>
      </c>
      <c r="P85">
        <v>98.050000000000011</v>
      </c>
      <c r="Q85">
        <v>49.13000000000001</v>
      </c>
      <c r="R85">
        <v>5.7300000000000013</v>
      </c>
      <c r="S85">
        <v>27.560000000000002</v>
      </c>
      <c r="T85">
        <v>68.500000000000014</v>
      </c>
      <c r="U85" s="156">
        <f t="shared" si="9"/>
        <v>248.97000000000003</v>
      </c>
      <c r="V85" s="154">
        <f t="shared" si="10"/>
        <v>0</v>
      </c>
      <c r="Y85">
        <f>BAWANA!AW85+BAWANA!AX85</f>
        <v>29.53</v>
      </c>
      <c r="Z85">
        <f>BAWANA!BD85+BAWANA!BE85</f>
        <v>31.5</v>
      </c>
      <c r="AA85">
        <f>BAWANA!X85+BAWANA!Y85</f>
        <v>29.53</v>
      </c>
      <c r="AB85">
        <f>BAWANA!AE85+BAWANA!AF85</f>
        <v>31.5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248.97000000000003</v>
      </c>
      <c r="E86">
        <f>BAWANA!AM86</f>
        <v>0</v>
      </c>
      <c r="F86">
        <f t="shared" si="11"/>
        <v>256</v>
      </c>
      <c r="G86">
        <f t="shared" si="12"/>
        <v>248.97000000000003</v>
      </c>
      <c r="H86" s="154"/>
      <c r="I86">
        <f>BRPL_EOD!AK86+BRPL_EOD!AL86</f>
        <v>98.05</v>
      </c>
      <c r="J86">
        <f>BYPL_EOD!AK86+BYPL_EOD!AL86</f>
        <v>49.13</v>
      </c>
      <c r="K86">
        <f>MES_EOD!AK86+MES_EOD!AL86</f>
        <v>5.73</v>
      </c>
      <c r="L86">
        <f>NDMC_EOD!AK86+NDMC_EOD!AL86</f>
        <v>27.56</v>
      </c>
      <c r="M86">
        <f>TPDDL_EOD!AK86+TPDDL_EOD!AL86</f>
        <v>68.5</v>
      </c>
      <c r="N86">
        <f t="shared" si="7"/>
        <v>248.97</v>
      </c>
      <c r="O86" s="154">
        <f t="shared" si="8"/>
        <v>0</v>
      </c>
      <c r="P86">
        <v>98.050000000000011</v>
      </c>
      <c r="Q86">
        <v>49.13000000000001</v>
      </c>
      <c r="R86">
        <v>5.7300000000000013</v>
      </c>
      <c r="S86">
        <v>27.560000000000002</v>
      </c>
      <c r="T86">
        <v>68.500000000000014</v>
      </c>
      <c r="U86" s="156">
        <f t="shared" si="9"/>
        <v>248.97000000000003</v>
      </c>
      <c r="V86" s="154">
        <f t="shared" si="10"/>
        <v>0</v>
      </c>
      <c r="Y86">
        <f>BAWANA!AW86+BAWANA!AX86</f>
        <v>29.53</v>
      </c>
      <c r="Z86">
        <f>BAWANA!BD86+BAWANA!BE86</f>
        <v>31.5</v>
      </c>
      <c r="AA86">
        <f>BAWANA!X86+BAWANA!Y86</f>
        <v>29.53</v>
      </c>
      <c r="AB86">
        <f>BAWANA!AE86+BAWANA!AF86</f>
        <v>31.5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248.97000000000003</v>
      </c>
      <c r="E87">
        <f>BAWANA!AM87</f>
        <v>0</v>
      </c>
      <c r="F87">
        <f t="shared" si="11"/>
        <v>256</v>
      </c>
      <c r="G87">
        <f t="shared" si="12"/>
        <v>248.97000000000003</v>
      </c>
      <c r="H87" s="154"/>
      <c r="I87">
        <f>BRPL_EOD!AK87+BRPL_EOD!AL87</f>
        <v>98.05</v>
      </c>
      <c r="J87">
        <f>BYPL_EOD!AK87+BYPL_EOD!AL87</f>
        <v>49.13</v>
      </c>
      <c r="K87">
        <f>MES_EOD!AK87+MES_EOD!AL87</f>
        <v>5.73</v>
      </c>
      <c r="L87">
        <f>NDMC_EOD!AK87+NDMC_EOD!AL87</f>
        <v>27.56</v>
      </c>
      <c r="M87">
        <f>TPDDL_EOD!AK87+TPDDL_EOD!AL87</f>
        <v>68.5</v>
      </c>
      <c r="N87">
        <f t="shared" si="7"/>
        <v>248.97</v>
      </c>
      <c r="O87" s="154">
        <f t="shared" si="8"/>
        <v>0</v>
      </c>
      <c r="P87">
        <v>98.050000000000011</v>
      </c>
      <c r="Q87">
        <v>49.13000000000001</v>
      </c>
      <c r="R87">
        <v>5.7300000000000013</v>
      </c>
      <c r="S87">
        <v>27.560000000000002</v>
      </c>
      <c r="T87">
        <v>68.500000000000014</v>
      </c>
      <c r="U87" s="156">
        <f t="shared" si="9"/>
        <v>248.97000000000003</v>
      </c>
      <c r="V87" s="154">
        <f t="shared" si="10"/>
        <v>0</v>
      </c>
      <c r="Y87">
        <f>BAWANA!AW87+BAWANA!AX87</f>
        <v>29.53</v>
      </c>
      <c r="Z87">
        <f>BAWANA!BD87+BAWANA!BE87</f>
        <v>31.5</v>
      </c>
      <c r="AA87">
        <f>BAWANA!X87+BAWANA!Y87</f>
        <v>29.53</v>
      </c>
      <c r="AB87">
        <f>BAWANA!AE87+BAWANA!AF87</f>
        <v>31.5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248.97000000000003</v>
      </c>
      <c r="E88">
        <f>BAWANA!AM88</f>
        <v>0</v>
      </c>
      <c r="F88">
        <f t="shared" si="11"/>
        <v>256</v>
      </c>
      <c r="G88">
        <f t="shared" si="12"/>
        <v>248.97000000000003</v>
      </c>
      <c r="H88" s="154"/>
      <c r="I88">
        <f>BRPL_EOD!AK88+BRPL_EOD!AL88</f>
        <v>98.05</v>
      </c>
      <c r="J88">
        <f>BYPL_EOD!AK88+BYPL_EOD!AL88</f>
        <v>49.13</v>
      </c>
      <c r="K88">
        <f>MES_EOD!AK88+MES_EOD!AL88</f>
        <v>5.73</v>
      </c>
      <c r="L88">
        <f>NDMC_EOD!AK88+NDMC_EOD!AL88</f>
        <v>27.56</v>
      </c>
      <c r="M88">
        <f>TPDDL_EOD!AK88+TPDDL_EOD!AL88</f>
        <v>68.5</v>
      </c>
      <c r="N88">
        <f t="shared" si="7"/>
        <v>248.97</v>
      </c>
      <c r="O88" s="154">
        <f t="shared" si="8"/>
        <v>0</v>
      </c>
      <c r="P88">
        <v>98.050000000000011</v>
      </c>
      <c r="Q88">
        <v>49.13000000000001</v>
      </c>
      <c r="R88">
        <v>5.7300000000000013</v>
      </c>
      <c r="S88">
        <v>27.560000000000002</v>
      </c>
      <c r="T88">
        <v>68.500000000000014</v>
      </c>
      <c r="U88" s="156">
        <f t="shared" si="9"/>
        <v>248.97000000000003</v>
      </c>
      <c r="V88" s="154">
        <f t="shared" si="10"/>
        <v>0</v>
      </c>
      <c r="Y88">
        <f>BAWANA!AW88+BAWANA!AX88</f>
        <v>29.53</v>
      </c>
      <c r="Z88">
        <f>BAWANA!BD88+BAWANA!BE88</f>
        <v>31.5</v>
      </c>
      <c r="AA88">
        <f>BAWANA!X88+BAWANA!Y88</f>
        <v>29.53</v>
      </c>
      <c r="AB88">
        <f>BAWANA!AE88+BAWANA!AF88</f>
        <v>31.5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248.97000000000003</v>
      </c>
      <c r="E89">
        <f>BAWANA!AM89</f>
        <v>0</v>
      </c>
      <c r="F89">
        <f t="shared" si="11"/>
        <v>256</v>
      </c>
      <c r="G89">
        <f t="shared" si="12"/>
        <v>248.97000000000003</v>
      </c>
      <c r="H89" s="154"/>
      <c r="I89">
        <f>BRPL_EOD!AK89+BRPL_EOD!AL89</f>
        <v>98.05</v>
      </c>
      <c r="J89">
        <f>BYPL_EOD!AK89+BYPL_EOD!AL89</f>
        <v>49.13</v>
      </c>
      <c r="K89">
        <f>MES_EOD!AK89+MES_EOD!AL89</f>
        <v>5.73</v>
      </c>
      <c r="L89">
        <f>NDMC_EOD!AK89+NDMC_EOD!AL89</f>
        <v>27.56</v>
      </c>
      <c r="M89">
        <f>TPDDL_EOD!AK89+TPDDL_EOD!AL89</f>
        <v>68.5</v>
      </c>
      <c r="N89">
        <f t="shared" si="7"/>
        <v>248.97</v>
      </c>
      <c r="O89" s="154">
        <f t="shared" si="8"/>
        <v>0</v>
      </c>
      <c r="P89">
        <v>98.050000000000011</v>
      </c>
      <c r="Q89">
        <v>49.13000000000001</v>
      </c>
      <c r="R89">
        <v>5.7300000000000013</v>
      </c>
      <c r="S89">
        <v>27.560000000000002</v>
      </c>
      <c r="T89">
        <v>68.500000000000014</v>
      </c>
      <c r="U89" s="156">
        <f t="shared" si="9"/>
        <v>248.97000000000003</v>
      </c>
      <c r="V89" s="154">
        <f t="shared" si="10"/>
        <v>0</v>
      </c>
      <c r="Y89">
        <f>BAWANA!AW89+BAWANA!AX89</f>
        <v>29.53</v>
      </c>
      <c r="Z89">
        <f>BAWANA!BD89+BAWANA!BE89</f>
        <v>31.5</v>
      </c>
      <c r="AA89">
        <f>BAWANA!X89+BAWANA!Y89</f>
        <v>29.53</v>
      </c>
      <c r="AB89">
        <f>BAWANA!AE89+BAWANA!AF89</f>
        <v>31.5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248.97000000000003</v>
      </c>
      <c r="E90">
        <f>BAWANA!AM90</f>
        <v>0</v>
      </c>
      <c r="F90">
        <f t="shared" si="11"/>
        <v>256</v>
      </c>
      <c r="G90">
        <f t="shared" si="12"/>
        <v>248.97000000000003</v>
      </c>
      <c r="H90" s="154"/>
      <c r="I90">
        <f>BRPL_EOD!AK90+BRPL_EOD!AL90</f>
        <v>98.05</v>
      </c>
      <c r="J90">
        <f>BYPL_EOD!AK90+BYPL_EOD!AL90</f>
        <v>49.13</v>
      </c>
      <c r="K90">
        <f>MES_EOD!AK90+MES_EOD!AL90</f>
        <v>5.73</v>
      </c>
      <c r="L90">
        <f>NDMC_EOD!AK90+NDMC_EOD!AL90</f>
        <v>27.56</v>
      </c>
      <c r="M90">
        <f>TPDDL_EOD!AK90+TPDDL_EOD!AL90</f>
        <v>68.5</v>
      </c>
      <c r="N90">
        <f t="shared" si="7"/>
        <v>248.97</v>
      </c>
      <c r="O90" s="154">
        <f t="shared" si="8"/>
        <v>0</v>
      </c>
      <c r="P90">
        <v>98.050000000000011</v>
      </c>
      <c r="Q90">
        <v>49.13000000000001</v>
      </c>
      <c r="R90">
        <v>5.7300000000000013</v>
      </c>
      <c r="S90">
        <v>27.560000000000002</v>
      </c>
      <c r="T90">
        <v>68.500000000000014</v>
      </c>
      <c r="U90" s="156">
        <f t="shared" si="9"/>
        <v>248.97000000000003</v>
      </c>
      <c r="V90" s="154">
        <f t="shared" si="10"/>
        <v>0</v>
      </c>
      <c r="Y90">
        <f>BAWANA!AW90+BAWANA!AX90</f>
        <v>29.53</v>
      </c>
      <c r="Z90">
        <f>BAWANA!BD90+BAWANA!BE90</f>
        <v>31.5</v>
      </c>
      <c r="AA90">
        <f>BAWANA!X90+BAWANA!Y90</f>
        <v>29.53</v>
      </c>
      <c r="AB90">
        <f>BAWANA!AE90+BAWANA!AF90</f>
        <v>31.5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249.93</v>
      </c>
      <c r="E91">
        <f>BAWANA!AM91</f>
        <v>0</v>
      </c>
      <c r="F91">
        <f t="shared" si="11"/>
        <v>256</v>
      </c>
      <c r="G91">
        <f t="shared" si="12"/>
        <v>249.93</v>
      </c>
      <c r="H91" s="154"/>
      <c r="I91">
        <f>BRPL_EOD!AK91+BRPL_EOD!AL91</f>
        <v>96.52</v>
      </c>
      <c r="J91">
        <f>BYPL_EOD!AK91+BYPL_EOD!AL91</f>
        <v>48.37</v>
      </c>
      <c r="K91">
        <f>MES_EOD!AK91+MES_EOD!AL91</f>
        <v>10.49</v>
      </c>
      <c r="L91">
        <f>NDMC_EOD!AK91+NDMC_EOD!AL91</f>
        <v>27.13</v>
      </c>
      <c r="M91">
        <f>TPDDL_EOD!AK91+TPDDL_EOD!AL91</f>
        <v>67.430000000000007</v>
      </c>
      <c r="N91">
        <f t="shared" si="7"/>
        <v>249.94</v>
      </c>
      <c r="O91" s="154">
        <f t="shared" si="8"/>
        <v>-9.9999999999909051E-3</v>
      </c>
      <c r="P91">
        <v>96.516138273185561</v>
      </c>
      <c r="Q91">
        <v>48.368064735536528</v>
      </c>
      <c r="R91">
        <v>10.489580299271825</v>
      </c>
      <c r="S91">
        <v>27.128914539489479</v>
      </c>
      <c r="T91">
        <v>67.427302152516617</v>
      </c>
      <c r="U91" s="156">
        <f t="shared" si="9"/>
        <v>249.93</v>
      </c>
      <c r="V91" s="154">
        <f t="shared" si="10"/>
        <v>0</v>
      </c>
      <c r="Y91">
        <f>BAWANA!AW91+BAWANA!AX91</f>
        <v>29.07</v>
      </c>
      <c r="Z91">
        <f>BAWANA!BD91+BAWANA!BE91</f>
        <v>31</v>
      </c>
      <c r="AA91">
        <f>BAWANA!X91+BAWANA!Y91</f>
        <v>29.07</v>
      </c>
      <c r="AB91">
        <f>BAWANA!AE91+BAWANA!AF91</f>
        <v>31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248.97000000000003</v>
      </c>
      <c r="E92">
        <f>BAWANA!AM92</f>
        <v>0</v>
      </c>
      <c r="F92">
        <f t="shared" si="11"/>
        <v>256</v>
      </c>
      <c r="G92">
        <f t="shared" si="12"/>
        <v>248.97000000000003</v>
      </c>
      <c r="H92" s="154"/>
      <c r="I92">
        <f>BRPL_EOD!AK92+BRPL_EOD!AL92</f>
        <v>98.05</v>
      </c>
      <c r="J92">
        <f>BYPL_EOD!AK92+BYPL_EOD!AL92</f>
        <v>49.13</v>
      </c>
      <c r="K92">
        <f>MES_EOD!AK92+MES_EOD!AL92</f>
        <v>5.73</v>
      </c>
      <c r="L92">
        <f>NDMC_EOD!AK92+NDMC_EOD!AL92</f>
        <v>27.56</v>
      </c>
      <c r="M92">
        <f>TPDDL_EOD!AK92+TPDDL_EOD!AL92</f>
        <v>68.5</v>
      </c>
      <c r="N92">
        <f t="shared" si="7"/>
        <v>248.97</v>
      </c>
      <c r="O92" s="154">
        <f t="shared" si="8"/>
        <v>0</v>
      </c>
      <c r="P92">
        <v>98.050000000000011</v>
      </c>
      <c r="Q92">
        <v>49.13000000000001</v>
      </c>
      <c r="R92">
        <v>5.7300000000000013</v>
      </c>
      <c r="S92">
        <v>27.560000000000002</v>
      </c>
      <c r="T92">
        <v>68.500000000000014</v>
      </c>
      <c r="U92" s="156">
        <f t="shared" si="9"/>
        <v>248.97000000000003</v>
      </c>
      <c r="V92" s="154">
        <f t="shared" si="10"/>
        <v>0</v>
      </c>
      <c r="Y92">
        <f>BAWANA!AW92+BAWANA!AX92</f>
        <v>29.53</v>
      </c>
      <c r="Z92">
        <f>BAWANA!BD92+BAWANA!BE92</f>
        <v>31.5</v>
      </c>
      <c r="AA92">
        <f>BAWANA!X92+BAWANA!Y92</f>
        <v>29.53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248.97000000000003</v>
      </c>
      <c r="E93">
        <f>BAWANA!AM93</f>
        <v>0</v>
      </c>
      <c r="F93">
        <f t="shared" si="11"/>
        <v>256</v>
      </c>
      <c r="G93">
        <f t="shared" si="12"/>
        <v>248.97000000000003</v>
      </c>
      <c r="H93" s="154"/>
      <c r="I93">
        <f>BRPL_EOD!AK93+BRPL_EOD!AL93</f>
        <v>98.05</v>
      </c>
      <c r="J93">
        <f>BYPL_EOD!AK93+BYPL_EOD!AL93</f>
        <v>49.13</v>
      </c>
      <c r="K93">
        <f>MES_EOD!AK93+MES_EOD!AL93</f>
        <v>5.73</v>
      </c>
      <c r="L93">
        <f>NDMC_EOD!AK93+NDMC_EOD!AL93</f>
        <v>27.56</v>
      </c>
      <c r="M93">
        <f>TPDDL_EOD!AK93+TPDDL_EOD!AL93</f>
        <v>68.5</v>
      </c>
      <c r="N93">
        <f t="shared" si="7"/>
        <v>248.97</v>
      </c>
      <c r="O93" s="154">
        <f t="shared" si="8"/>
        <v>0</v>
      </c>
      <c r="P93">
        <v>98.050000000000011</v>
      </c>
      <c r="Q93">
        <v>49.13000000000001</v>
      </c>
      <c r="R93">
        <v>5.7300000000000013</v>
      </c>
      <c r="S93">
        <v>27.560000000000002</v>
      </c>
      <c r="T93">
        <v>68.500000000000014</v>
      </c>
      <c r="U93" s="156">
        <f t="shared" si="9"/>
        <v>248.97000000000003</v>
      </c>
      <c r="V93" s="154">
        <f t="shared" si="10"/>
        <v>0</v>
      </c>
      <c r="Y93">
        <f>BAWANA!AW93+BAWANA!AX93</f>
        <v>29.53</v>
      </c>
      <c r="Z93">
        <f>BAWANA!BD93+BAWANA!BE93</f>
        <v>31.5</v>
      </c>
      <c r="AA93">
        <f>BAWANA!X93+BAWANA!Y93</f>
        <v>29.53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248.97000000000003</v>
      </c>
      <c r="E94">
        <f>BAWANA!AM94</f>
        <v>0</v>
      </c>
      <c r="F94">
        <f t="shared" si="11"/>
        <v>256</v>
      </c>
      <c r="G94">
        <f t="shared" si="12"/>
        <v>248.97000000000003</v>
      </c>
      <c r="H94" s="154"/>
      <c r="I94">
        <f>BRPL_EOD!AK94+BRPL_EOD!AL94</f>
        <v>98.05</v>
      </c>
      <c r="J94">
        <f>BYPL_EOD!AK94+BYPL_EOD!AL94</f>
        <v>49.13</v>
      </c>
      <c r="K94">
        <f>MES_EOD!AK94+MES_EOD!AL94</f>
        <v>5.73</v>
      </c>
      <c r="L94">
        <f>NDMC_EOD!AK94+NDMC_EOD!AL94</f>
        <v>27.56</v>
      </c>
      <c r="M94">
        <f>TPDDL_EOD!AK94+TPDDL_EOD!AL94</f>
        <v>68.5</v>
      </c>
      <c r="N94">
        <f t="shared" si="7"/>
        <v>248.97</v>
      </c>
      <c r="O94" s="154">
        <f t="shared" si="8"/>
        <v>0</v>
      </c>
      <c r="P94">
        <v>98.050000000000011</v>
      </c>
      <c r="Q94">
        <v>49.13000000000001</v>
      </c>
      <c r="R94">
        <v>5.7300000000000013</v>
      </c>
      <c r="S94">
        <v>27.560000000000002</v>
      </c>
      <c r="T94">
        <v>68.500000000000014</v>
      </c>
      <c r="U94" s="156">
        <f t="shared" si="9"/>
        <v>248.97000000000003</v>
      </c>
      <c r="V94" s="154">
        <f t="shared" si="10"/>
        <v>0</v>
      </c>
      <c r="Y94">
        <f>BAWANA!AW94+BAWANA!AX94</f>
        <v>29.53</v>
      </c>
      <c r="Z94">
        <f>BAWANA!BD94+BAWANA!BE94</f>
        <v>31.5</v>
      </c>
      <c r="AA94">
        <f>BAWANA!X94+BAWANA!Y94</f>
        <v>29.53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248.97000000000003</v>
      </c>
      <c r="E95">
        <f>BAWANA!AM95</f>
        <v>0</v>
      </c>
      <c r="F95">
        <f t="shared" si="11"/>
        <v>256</v>
      </c>
      <c r="G95">
        <f t="shared" si="12"/>
        <v>248.97000000000003</v>
      </c>
      <c r="H95" s="154"/>
      <c r="I95">
        <f>BRPL_EOD!AK95+BRPL_EOD!AL95</f>
        <v>98.05</v>
      </c>
      <c r="J95">
        <f>BYPL_EOD!AK95+BYPL_EOD!AL95</f>
        <v>49.13</v>
      </c>
      <c r="K95">
        <f>MES_EOD!AK95+MES_EOD!AL95</f>
        <v>5.73</v>
      </c>
      <c r="L95">
        <f>NDMC_EOD!AK95+NDMC_EOD!AL95</f>
        <v>27.56</v>
      </c>
      <c r="M95">
        <f>TPDDL_EOD!AK95+TPDDL_EOD!AL95</f>
        <v>68.5</v>
      </c>
      <c r="N95">
        <f t="shared" si="7"/>
        <v>248.97</v>
      </c>
      <c r="O95" s="154">
        <f t="shared" si="8"/>
        <v>0</v>
      </c>
      <c r="P95">
        <v>98.050000000000011</v>
      </c>
      <c r="Q95">
        <v>49.13000000000001</v>
      </c>
      <c r="R95">
        <v>5.7300000000000013</v>
      </c>
      <c r="S95">
        <v>27.560000000000002</v>
      </c>
      <c r="T95">
        <v>68.500000000000014</v>
      </c>
      <c r="U95" s="156">
        <f t="shared" si="9"/>
        <v>248.97000000000003</v>
      </c>
      <c r="V95" s="154">
        <f t="shared" si="10"/>
        <v>0</v>
      </c>
      <c r="Y95">
        <f>BAWANA!AW95+BAWANA!AX95</f>
        <v>29.53</v>
      </c>
      <c r="Z95">
        <f>BAWANA!BD95+BAWANA!BE95</f>
        <v>31.5</v>
      </c>
      <c r="AA95">
        <f>BAWANA!X95+BAWANA!Y95</f>
        <v>29.53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248.97000000000003</v>
      </c>
      <c r="E96">
        <f>BAWANA!AM96</f>
        <v>0</v>
      </c>
      <c r="F96">
        <f t="shared" si="11"/>
        <v>256</v>
      </c>
      <c r="G96">
        <f t="shared" si="12"/>
        <v>248.97000000000003</v>
      </c>
      <c r="H96" s="154"/>
      <c r="I96">
        <f>BRPL_EOD!AK96+BRPL_EOD!AL96</f>
        <v>98.05</v>
      </c>
      <c r="J96">
        <f>BYPL_EOD!AK96+BYPL_EOD!AL96</f>
        <v>49.13</v>
      </c>
      <c r="K96">
        <f>MES_EOD!AK96+MES_EOD!AL96</f>
        <v>5.73</v>
      </c>
      <c r="L96">
        <f>NDMC_EOD!AK96+NDMC_EOD!AL96</f>
        <v>27.56</v>
      </c>
      <c r="M96">
        <f>TPDDL_EOD!AK96+TPDDL_EOD!AL96</f>
        <v>68.5</v>
      </c>
      <c r="N96">
        <f t="shared" si="7"/>
        <v>248.97</v>
      </c>
      <c r="O96" s="154">
        <f t="shared" si="8"/>
        <v>0</v>
      </c>
      <c r="P96">
        <v>98.050000000000011</v>
      </c>
      <c r="Q96">
        <v>49.13000000000001</v>
      </c>
      <c r="R96">
        <v>5.7300000000000013</v>
      </c>
      <c r="S96">
        <v>27.560000000000002</v>
      </c>
      <c r="T96">
        <v>68.500000000000014</v>
      </c>
      <c r="U96" s="156">
        <f t="shared" si="9"/>
        <v>248.97000000000003</v>
      </c>
      <c r="V96" s="154">
        <f t="shared" si="10"/>
        <v>0</v>
      </c>
      <c r="Y96">
        <f>BAWANA!AW96+BAWANA!AX96</f>
        <v>29.53</v>
      </c>
      <c r="Z96">
        <f>BAWANA!BD96+BAWANA!BE96</f>
        <v>31.5</v>
      </c>
      <c r="AA96">
        <f>BAWANA!X96+BAWANA!Y96</f>
        <v>29.53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249.17</v>
      </c>
      <c r="E97">
        <f>BAWANA!AM97</f>
        <v>0</v>
      </c>
      <c r="F97">
        <f t="shared" si="11"/>
        <v>256</v>
      </c>
      <c r="G97">
        <f t="shared" si="12"/>
        <v>249.17</v>
      </c>
      <c r="H97" s="154"/>
      <c r="I97">
        <f>BRPL_EOD!AK97+BRPL_EOD!AL97</f>
        <v>97.74</v>
      </c>
      <c r="J97">
        <f>BYPL_EOD!AK97+BYPL_EOD!AL97</f>
        <v>48.98</v>
      </c>
      <c r="K97">
        <f>MES_EOD!AK97+MES_EOD!AL97</f>
        <v>6.7</v>
      </c>
      <c r="L97">
        <f>NDMC_EOD!AK97+NDMC_EOD!AL97</f>
        <v>27.47</v>
      </c>
      <c r="M97">
        <f>TPDDL_EOD!AK97+TPDDL_EOD!AL97</f>
        <v>68.290000000000006</v>
      </c>
      <c r="N97">
        <f t="shared" si="7"/>
        <v>249.18</v>
      </c>
      <c r="O97" s="154">
        <f t="shared" si="8"/>
        <v>-1.0000000000019327E-2</v>
      </c>
      <c r="P97">
        <v>97.736077534312528</v>
      </c>
      <c r="Q97">
        <v>48.978034352676772</v>
      </c>
      <c r="R97">
        <v>6.6997311180672598</v>
      </c>
      <c r="S97">
        <v>27.468897584075766</v>
      </c>
      <c r="T97">
        <v>68.287259410867648</v>
      </c>
      <c r="U97" s="156">
        <f t="shared" si="9"/>
        <v>249.17</v>
      </c>
      <c r="V97" s="154">
        <f t="shared" si="10"/>
        <v>0</v>
      </c>
      <c r="Y97">
        <f>BAWANA!AW97+BAWANA!AX97</f>
        <v>29.43</v>
      </c>
      <c r="Z97">
        <f>BAWANA!BD97+BAWANA!BE97</f>
        <v>31.4</v>
      </c>
      <c r="AA97">
        <f>BAWANA!X97+BAWANA!Y97</f>
        <v>29.43</v>
      </c>
      <c r="AB97">
        <f>BAWANA!AE97+BAWANA!AF97</f>
        <v>31.4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248.97000000000003</v>
      </c>
      <c r="E98">
        <f>BAWANA!AM98</f>
        <v>0</v>
      </c>
      <c r="F98">
        <f t="shared" si="11"/>
        <v>256</v>
      </c>
      <c r="G98">
        <f t="shared" si="12"/>
        <v>248.97000000000003</v>
      </c>
      <c r="H98" s="154"/>
      <c r="I98">
        <f>BRPL_EOD!AK98+BRPL_EOD!AL98</f>
        <v>98.05</v>
      </c>
      <c r="J98">
        <f>BYPL_EOD!AK98+BYPL_EOD!AL98</f>
        <v>49.13</v>
      </c>
      <c r="K98">
        <f>MES_EOD!AK98+MES_EOD!AL98</f>
        <v>5.73</v>
      </c>
      <c r="L98">
        <f>NDMC_EOD!AK98+NDMC_EOD!AL98</f>
        <v>27.56</v>
      </c>
      <c r="M98">
        <f>TPDDL_EOD!AK98+TPDDL_EOD!AL98</f>
        <v>68.5</v>
      </c>
      <c r="N98">
        <f t="shared" si="7"/>
        <v>248.97</v>
      </c>
      <c r="O98" s="154">
        <f t="shared" si="8"/>
        <v>0</v>
      </c>
      <c r="P98">
        <v>98.050000000000011</v>
      </c>
      <c r="Q98">
        <v>49.13000000000001</v>
      </c>
      <c r="R98">
        <v>5.7300000000000013</v>
      </c>
      <c r="S98">
        <v>27.560000000000002</v>
      </c>
      <c r="T98">
        <v>68.500000000000014</v>
      </c>
      <c r="U98" s="156">
        <f t="shared" si="9"/>
        <v>248.97000000000003</v>
      </c>
      <c r="V98" s="154">
        <f t="shared" si="10"/>
        <v>0</v>
      </c>
      <c r="Y98">
        <f>BAWANA!AW98+BAWANA!AX98</f>
        <v>29.53</v>
      </c>
      <c r="Z98">
        <f>BAWANA!BD98+BAWANA!BE98</f>
        <v>31.5</v>
      </c>
      <c r="AA98">
        <f>BAWANA!X98+BAWANA!Y98</f>
        <v>29.53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5.7322299999999986</v>
      </c>
      <c r="E99" s="156">
        <f t="shared" si="14"/>
        <v>0</v>
      </c>
      <c r="F99" s="156">
        <f t="shared" si="14"/>
        <v>6.1440000000000001</v>
      </c>
      <c r="G99" s="156">
        <f t="shared" si="14"/>
        <v>5.7322299999999986</v>
      </c>
      <c r="H99" s="156"/>
      <c r="I99" s="156">
        <f t="shared" si="14"/>
        <v>2.2289249999999994</v>
      </c>
      <c r="J99" s="156">
        <f t="shared" si="14"/>
        <v>1.182012500000001</v>
      </c>
      <c r="K99" s="156">
        <f t="shared" si="14"/>
        <v>0.15444500000000017</v>
      </c>
      <c r="L99" s="156">
        <f t="shared" si="14"/>
        <v>0.60582249999999938</v>
      </c>
      <c r="M99" s="156">
        <f t="shared" si="14"/>
        <v>1.5613025000000009</v>
      </c>
      <c r="N99" s="156">
        <f t="shared" si="14"/>
        <v>5.7325075000000005</v>
      </c>
      <c r="O99" s="156">
        <f t="shared" si="14"/>
        <v>-2.7750000000013842E-4</v>
      </c>
      <c r="P99" s="156">
        <f t="shared" si="14"/>
        <v>2.2288227332116888</v>
      </c>
      <c r="Q99" s="156">
        <f t="shared" si="14"/>
        <v>1.1819473117885313</v>
      </c>
      <c r="R99" s="156">
        <f t="shared" si="14"/>
        <v>0.15443695800340576</v>
      </c>
      <c r="S99" s="156">
        <f t="shared" si="14"/>
        <v>0.60579152529092006</v>
      </c>
      <c r="T99" s="156">
        <f t="shared" si="14"/>
        <v>1.5612314717054554</v>
      </c>
      <c r="U99" s="156">
        <f t="shared" si="14"/>
        <v>5.7322299999999986</v>
      </c>
      <c r="V99" s="156">
        <f t="shared" si="10"/>
        <v>0</v>
      </c>
      <c r="Y99" s="156">
        <f>SUM(Y3:Y98)/4000</f>
        <v>0.71038500000000093</v>
      </c>
      <c r="Z99" s="156">
        <f t="shared" ref="Z99:AD99" si="15">SUM(Z3:Z98)/4000</f>
        <v>0.75775000000000026</v>
      </c>
      <c r="AA99" s="156">
        <f t="shared" si="15"/>
        <v>0.71038500000000093</v>
      </c>
      <c r="AB99" s="156">
        <f t="shared" si="15"/>
        <v>0.75775000000000026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496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496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496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496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496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496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496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496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496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496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496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496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496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496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496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496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496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496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496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496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496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496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496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496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496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496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496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496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496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496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496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496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660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660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660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660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660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660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660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660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660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660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660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660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660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660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660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660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15.52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12.416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438</v>
      </c>
      <c r="I2" t="s">
        <v>439</v>
      </c>
      <c r="J2" t="s">
        <v>440</v>
      </c>
      <c r="K2" t="s">
        <v>442</v>
      </c>
      <c r="L2" t="s">
        <v>445</v>
      </c>
      <c r="M2" t="s">
        <v>453</v>
      </c>
      <c r="N2" t="s">
        <v>454</v>
      </c>
      <c r="O2" t="s">
        <v>455</v>
      </c>
      <c r="P2" t="s">
        <v>459</v>
      </c>
      <c r="Q2" t="s">
        <v>463</v>
      </c>
      <c r="R2" t="s">
        <v>464</v>
      </c>
      <c r="S2" t="s">
        <v>465</v>
      </c>
      <c r="T2" t="s">
        <v>466</v>
      </c>
      <c r="U2" t="s">
        <v>457</v>
      </c>
      <c r="W2" t="s">
        <v>446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447</v>
      </c>
      <c r="AG2" t="s">
        <v>448</v>
      </c>
      <c r="AH2" t="s">
        <v>449</v>
      </c>
      <c r="AI2" t="s">
        <v>450</v>
      </c>
      <c r="AJ2" t="s">
        <v>451</v>
      </c>
      <c r="AK2" t="s">
        <v>452</v>
      </c>
      <c r="AL2" t="s">
        <v>456</v>
      </c>
      <c r="AM2" t="s">
        <v>458</v>
      </c>
      <c r="AN2" t="s">
        <v>460</v>
      </c>
      <c r="AP2" t="s">
        <v>461</v>
      </c>
      <c r="AQ2" t="s">
        <v>462</v>
      </c>
      <c r="AR2" t="s">
        <v>467</v>
      </c>
      <c r="AS2" s="19"/>
      <c r="AT2" s="169"/>
      <c r="AU2" s="169"/>
      <c r="AV2" s="196" t="s">
        <v>425</v>
      </c>
      <c r="AW2" s="196" t="s">
        <v>429</v>
      </c>
      <c r="AX2" s="196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42.63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343.38626099999999</v>
      </c>
      <c r="L3">
        <v>435.435</v>
      </c>
      <c r="M3">
        <v>92</v>
      </c>
      <c r="N3">
        <v>118.125</v>
      </c>
      <c r="O3">
        <v>61.832813000000002</v>
      </c>
      <c r="P3">
        <v>139.3125</v>
      </c>
      <c r="Q3">
        <v>21.823619999999998</v>
      </c>
      <c r="R3">
        <v>21.196097999999999</v>
      </c>
      <c r="S3">
        <v>26.390910000000002</v>
      </c>
      <c r="T3">
        <v>0</v>
      </c>
      <c r="U3">
        <v>418.77</v>
      </c>
      <c r="V3">
        <v>0</v>
      </c>
      <c r="W3">
        <v>98.34375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8.9809999999999999</v>
      </c>
      <c r="AF3">
        <v>8.8740000000000006</v>
      </c>
      <c r="AG3">
        <v>42.933599999999998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0.55476999999999999</v>
      </c>
      <c r="AO3">
        <v>0</v>
      </c>
      <c r="AP3">
        <v>0.76859999999999995</v>
      </c>
      <c r="AQ3">
        <v>0</v>
      </c>
      <c r="AR3">
        <v>24.617159999999998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2127.8380819999998</v>
      </c>
    </row>
    <row r="4" spans="1:53">
      <c r="A4" t="s">
        <v>46</v>
      </c>
      <c r="B4">
        <v>0</v>
      </c>
      <c r="C4">
        <v>42.63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343.38626099999999</v>
      </c>
      <c r="L4">
        <v>435.435</v>
      </c>
      <c r="M4">
        <v>92</v>
      </c>
      <c r="N4">
        <v>118.125</v>
      </c>
      <c r="O4">
        <v>61.832813000000002</v>
      </c>
      <c r="P4">
        <v>139.3125</v>
      </c>
      <c r="Q4">
        <v>21.823619999999998</v>
      </c>
      <c r="R4">
        <v>21.196097999999999</v>
      </c>
      <c r="S4">
        <v>26.390910000000002</v>
      </c>
      <c r="T4">
        <v>0</v>
      </c>
      <c r="U4">
        <v>418.77</v>
      </c>
      <c r="V4">
        <v>0</v>
      </c>
      <c r="W4">
        <v>98.34375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8.9809999999999999</v>
      </c>
      <c r="AF4">
        <v>8.8740000000000006</v>
      </c>
      <c r="AG4">
        <v>42.933599999999998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0.55476999999999999</v>
      </c>
      <c r="AO4">
        <v>0</v>
      </c>
      <c r="AP4">
        <v>0.76859999999999995</v>
      </c>
      <c r="AQ4">
        <v>0</v>
      </c>
      <c r="AR4">
        <v>24.617159999999998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2127.8380819999998</v>
      </c>
    </row>
    <row r="5" spans="1:53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343.38626099999999</v>
      </c>
      <c r="L5">
        <v>435.435</v>
      </c>
      <c r="M5">
        <v>92</v>
      </c>
      <c r="N5">
        <v>118.125</v>
      </c>
      <c r="O5">
        <v>61.832813000000002</v>
      </c>
      <c r="P5">
        <v>139.3125</v>
      </c>
      <c r="Q5">
        <v>21.823619999999998</v>
      </c>
      <c r="R5">
        <v>21.196097999999999</v>
      </c>
      <c r="S5">
        <v>26.390910000000002</v>
      </c>
      <c r="T5">
        <v>0</v>
      </c>
      <c r="U5">
        <v>418.77</v>
      </c>
      <c r="V5">
        <v>0</v>
      </c>
      <c r="W5">
        <v>98.34375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8.9809999999999999</v>
      </c>
      <c r="AF5">
        <v>8.8740000000000006</v>
      </c>
      <c r="AG5">
        <v>42.933599999999998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0.55476999999999999</v>
      </c>
      <c r="AO5">
        <v>0</v>
      </c>
      <c r="AP5">
        <v>0.76859999999999995</v>
      </c>
      <c r="AQ5">
        <v>0</v>
      </c>
      <c r="AR5">
        <v>24.617159999999998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2127.7330819999997</v>
      </c>
    </row>
    <row r="6" spans="1:53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343.38626099999999</v>
      </c>
      <c r="L6">
        <v>435.435</v>
      </c>
      <c r="M6">
        <v>92</v>
      </c>
      <c r="N6">
        <v>118.125</v>
      </c>
      <c r="O6">
        <v>61.832813000000002</v>
      </c>
      <c r="P6">
        <v>139.3125</v>
      </c>
      <c r="Q6">
        <v>21.823619999999998</v>
      </c>
      <c r="R6">
        <v>21.196097999999999</v>
      </c>
      <c r="S6">
        <v>26.390910000000002</v>
      </c>
      <c r="T6">
        <v>0</v>
      </c>
      <c r="U6">
        <v>418.77</v>
      </c>
      <c r="V6">
        <v>0</v>
      </c>
      <c r="W6">
        <v>98.34375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8.9809999999999999</v>
      </c>
      <c r="AF6">
        <v>8.8740000000000006</v>
      </c>
      <c r="AG6">
        <v>42.933599999999998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0.55476999999999999</v>
      </c>
      <c r="AO6">
        <v>0</v>
      </c>
      <c r="AP6">
        <v>0.76859999999999995</v>
      </c>
      <c r="AQ6">
        <v>0</v>
      </c>
      <c r="AR6">
        <v>24.617159999999998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2127.7330819999997</v>
      </c>
    </row>
    <row r="7" spans="1:53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343.38626099999999</v>
      </c>
      <c r="L7">
        <v>435.435</v>
      </c>
      <c r="M7">
        <v>92</v>
      </c>
      <c r="N7">
        <v>118.125</v>
      </c>
      <c r="O7">
        <v>61.832813000000002</v>
      </c>
      <c r="P7">
        <v>139.3125</v>
      </c>
      <c r="Q7">
        <v>21.823619999999998</v>
      </c>
      <c r="R7">
        <v>21.196097999999999</v>
      </c>
      <c r="S7">
        <v>26.390910000000002</v>
      </c>
      <c r="T7">
        <v>0</v>
      </c>
      <c r="U7">
        <v>418.77</v>
      </c>
      <c r="V7">
        <v>0</v>
      </c>
      <c r="W7">
        <v>98.34375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8.9809999999999999</v>
      </c>
      <c r="AF7">
        <v>8.8740000000000006</v>
      </c>
      <c r="AG7">
        <v>42.933599999999998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0.55476999999999999</v>
      </c>
      <c r="AO7">
        <v>0</v>
      </c>
      <c r="AP7">
        <v>0.76859999999999995</v>
      </c>
      <c r="AQ7">
        <v>0</v>
      </c>
      <c r="AR7">
        <v>24.617159999999998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2127.7330819999997</v>
      </c>
    </row>
    <row r="8" spans="1:53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343.38626099999999</v>
      </c>
      <c r="L8">
        <v>435.435</v>
      </c>
      <c r="M8">
        <v>92</v>
      </c>
      <c r="N8">
        <v>118.125</v>
      </c>
      <c r="O8">
        <v>61.832813000000002</v>
      </c>
      <c r="P8">
        <v>139.3125</v>
      </c>
      <c r="Q8">
        <v>21.823619999999998</v>
      </c>
      <c r="R8">
        <v>21.196097999999999</v>
      </c>
      <c r="S8">
        <v>26.390910000000002</v>
      </c>
      <c r="T8">
        <v>0</v>
      </c>
      <c r="U8">
        <v>418.77</v>
      </c>
      <c r="V8">
        <v>0</v>
      </c>
      <c r="W8">
        <v>98.34375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8.9809999999999999</v>
      </c>
      <c r="AF8">
        <v>8.8740000000000006</v>
      </c>
      <c r="AG8">
        <v>42.933599999999998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0.55476999999999999</v>
      </c>
      <c r="AO8">
        <v>0</v>
      </c>
      <c r="AP8">
        <v>0.76859999999999995</v>
      </c>
      <c r="AQ8">
        <v>0</v>
      </c>
      <c r="AR8">
        <v>24.617159999999998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2127.7330819999997</v>
      </c>
    </row>
    <row r="9" spans="1:53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343.38626099999999</v>
      </c>
      <c r="L9">
        <v>435.435</v>
      </c>
      <c r="M9">
        <v>92</v>
      </c>
      <c r="N9">
        <v>118.125</v>
      </c>
      <c r="O9">
        <v>61.832813000000002</v>
      </c>
      <c r="P9">
        <v>139.3125</v>
      </c>
      <c r="Q9">
        <v>21.823619999999998</v>
      </c>
      <c r="R9">
        <v>21.196097999999999</v>
      </c>
      <c r="S9">
        <v>26.390910000000002</v>
      </c>
      <c r="T9">
        <v>0</v>
      </c>
      <c r="U9">
        <v>418.77</v>
      </c>
      <c r="V9">
        <v>0</v>
      </c>
      <c r="W9">
        <v>98.34375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8.9809999999999999</v>
      </c>
      <c r="AF9">
        <v>8.8740000000000006</v>
      </c>
      <c r="AG9">
        <v>42.933599999999998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0.55476999999999999</v>
      </c>
      <c r="AO9">
        <v>0</v>
      </c>
      <c r="AP9">
        <v>0.76859999999999995</v>
      </c>
      <c r="AQ9">
        <v>0</v>
      </c>
      <c r="AR9">
        <v>10.089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2113.4149219999999</v>
      </c>
    </row>
    <row r="10" spans="1:53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343.38626099999999</v>
      </c>
      <c r="L10">
        <v>435.435</v>
      </c>
      <c r="M10">
        <v>92</v>
      </c>
      <c r="N10">
        <v>118.125</v>
      </c>
      <c r="O10">
        <v>61.832813000000002</v>
      </c>
      <c r="P10">
        <v>139.3125</v>
      </c>
      <c r="Q10">
        <v>21.823619999999998</v>
      </c>
      <c r="R10">
        <v>21.196097999999999</v>
      </c>
      <c r="S10">
        <v>26.390910000000002</v>
      </c>
      <c r="T10">
        <v>0</v>
      </c>
      <c r="U10">
        <v>418.77</v>
      </c>
      <c r="V10">
        <v>0</v>
      </c>
      <c r="W10">
        <v>98.34375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8.9809999999999999</v>
      </c>
      <c r="AF10">
        <v>8.8740000000000006</v>
      </c>
      <c r="AG10">
        <v>42.933599999999998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0.55476999999999999</v>
      </c>
      <c r="AO10">
        <v>0</v>
      </c>
      <c r="AP10">
        <v>0.76859999999999995</v>
      </c>
      <c r="AQ10">
        <v>0</v>
      </c>
      <c r="AR10">
        <v>10.089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2113.4149219999999</v>
      </c>
    </row>
    <row r="11" spans="1:53">
      <c r="A11" t="s">
        <v>53</v>
      </c>
      <c r="B11">
        <v>0</v>
      </c>
      <c r="C11">
        <v>42.63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343.38626099999999</v>
      </c>
      <c r="L11">
        <v>435.435</v>
      </c>
      <c r="M11">
        <v>92</v>
      </c>
      <c r="N11">
        <v>118.125</v>
      </c>
      <c r="O11">
        <v>61.832813000000002</v>
      </c>
      <c r="P11">
        <v>139.3125</v>
      </c>
      <c r="Q11">
        <v>21.823619999999998</v>
      </c>
      <c r="R11">
        <v>21.196097999999999</v>
      </c>
      <c r="S11">
        <v>26.390910000000002</v>
      </c>
      <c r="T11">
        <v>0</v>
      </c>
      <c r="U11">
        <v>418.77</v>
      </c>
      <c r="V11">
        <v>0</v>
      </c>
      <c r="W11">
        <v>98.34375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8.9809999999999999</v>
      </c>
      <c r="AF11">
        <v>8.8740000000000006</v>
      </c>
      <c r="AG11">
        <v>42.933599999999998</v>
      </c>
      <c r="AH11">
        <v>0</v>
      </c>
      <c r="AI11">
        <v>0</v>
      </c>
      <c r="AJ11">
        <v>0</v>
      </c>
      <c r="AK11">
        <v>52.029000000000003</v>
      </c>
      <c r="AL11">
        <v>10.458</v>
      </c>
      <c r="AM11">
        <v>0</v>
      </c>
      <c r="AN11">
        <v>0.55476999999999999</v>
      </c>
      <c r="AO11">
        <v>0</v>
      </c>
      <c r="AP11">
        <v>1.0247999999999999</v>
      </c>
      <c r="AQ11">
        <v>0</v>
      </c>
      <c r="AR11">
        <v>10.089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2113.5661220000002</v>
      </c>
    </row>
    <row r="12" spans="1:53">
      <c r="A12" t="s">
        <v>54</v>
      </c>
      <c r="B12">
        <v>0</v>
      </c>
      <c r="C12">
        <v>42.734999999999999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343.38626099999999</v>
      </c>
      <c r="L12">
        <v>435.435</v>
      </c>
      <c r="M12">
        <v>92</v>
      </c>
      <c r="N12">
        <v>118.125</v>
      </c>
      <c r="O12">
        <v>61.832813000000002</v>
      </c>
      <c r="P12">
        <v>139.3125</v>
      </c>
      <c r="Q12">
        <v>21.823619999999998</v>
      </c>
      <c r="R12">
        <v>21.196097999999999</v>
      </c>
      <c r="S12">
        <v>26.390910000000002</v>
      </c>
      <c r="T12">
        <v>0</v>
      </c>
      <c r="U12">
        <v>418.77</v>
      </c>
      <c r="V12">
        <v>0</v>
      </c>
      <c r="W12">
        <v>98.34375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8.9809999999999999</v>
      </c>
      <c r="AF12">
        <v>8.8740000000000006</v>
      </c>
      <c r="AG12">
        <v>42.933599999999998</v>
      </c>
      <c r="AH12">
        <v>0</v>
      </c>
      <c r="AI12">
        <v>0</v>
      </c>
      <c r="AJ12">
        <v>0</v>
      </c>
      <c r="AK12">
        <v>52.029000000000003</v>
      </c>
      <c r="AL12">
        <v>10.458</v>
      </c>
      <c r="AM12">
        <v>0</v>
      </c>
      <c r="AN12">
        <v>0.55476999999999999</v>
      </c>
      <c r="AO12">
        <v>0</v>
      </c>
      <c r="AP12">
        <v>1.0247999999999999</v>
      </c>
      <c r="AQ12">
        <v>0</v>
      </c>
      <c r="AR12">
        <v>10.089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2113.6711220000002</v>
      </c>
    </row>
    <row r="13" spans="1:53">
      <c r="A13" t="s">
        <v>55</v>
      </c>
      <c r="B13">
        <v>0</v>
      </c>
      <c r="C13">
        <v>42.734999999999999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343.38626099999999</v>
      </c>
      <c r="L13">
        <v>435.435</v>
      </c>
      <c r="M13">
        <v>92</v>
      </c>
      <c r="N13">
        <v>118.125</v>
      </c>
      <c r="O13">
        <v>61.832813000000002</v>
      </c>
      <c r="P13">
        <v>139.3125</v>
      </c>
      <c r="Q13">
        <v>21.823619999999998</v>
      </c>
      <c r="R13">
        <v>21.196097999999999</v>
      </c>
      <c r="S13">
        <v>26.390910000000002</v>
      </c>
      <c r="T13">
        <v>0</v>
      </c>
      <c r="U13">
        <v>399.375</v>
      </c>
      <c r="V13">
        <v>0</v>
      </c>
      <c r="W13">
        <v>98.34375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8.9809999999999999</v>
      </c>
      <c r="AF13">
        <v>8.8740000000000006</v>
      </c>
      <c r="AG13">
        <v>42.933599999999998</v>
      </c>
      <c r="AH13">
        <v>0</v>
      </c>
      <c r="AI13">
        <v>0</v>
      </c>
      <c r="AJ13">
        <v>0</v>
      </c>
      <c r="AK13">
        <v>52.029000000000003</v>
      </c>
      <c r="AL13">
        <v>10.458</v>
      </c>
      <c r="AM13">
        <v>0</v>
      </c>
      <c r="AN13">
        <v>0.55476999999999999</v>
      </c>
      <c r="AO13">
        <v>0</v>
      </c>
      <c r="AP13">
        <v>1.0247999999999999</v>
      </c>
      <c r="AQ13">
        <v>0</v>
      </c>
      <c r="AR13">
        <v>12.1068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2096.2939220000003</v>
      </c>
    </row>
    <row r="14" spans="1:53">
      <c r="A14" t="s">
        <v>56</v>
      </c>
      <c r="B14">
        <v>0</v>
      </c>
      <c r="C14">
        <v>42.734999999999999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343.38626099999999</v>
      </c>
      <c r="L14">
        <v>435.435</v>
      </c>
      <c r="M14">
        <v>92</v>
      </c>
      <c r="N14">
        <v>118.125</v>
      </c>
      <c r="O14">
        <v>61.832813000000002</v>
      </c>
      <c r="P14">
        <v>139.3125</v>
      </c>
      <c r="Q14">
        <v>21.823619999999998</v>
      </c>
      <c r="R14">
        <v>21.196097999999999</v>
      </c>
      <c r="S14">
        <v>26.390910000000002</v>
      </c>
      <c r="T14">
        <v>0</v>
      </c>
      <c r="U14">
        <v>382.5</v>
      </c>
      <c r="V14">
        <v>0</v>
      </c>
      <c r="W14">
        <v>98.34375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8.9809999999999999</v>
      </c>
      <c r="AF14">
        <v>8.8740000000000006</v>
      </c>
      <c r="AG14">
        <v>42.933599999999998</v>
      </c>
      <c r="AH14">
        <v>0</v>
      </c>
      <c r="AI14">
        <v>0</v>
      </c>
      <c r="AJ14">
        <v>0</v>
      </c>
      <c r="AK14">
        <v>52.029000000000003</v>
      </c>
      <c r="AL14">
        <v>10.458</v>
      </c>
      <c r="AM14">
        <v>0</v>
      </c>
      <c r="AN14">
        <v>0.55476999999999999</v>
      </c>
      <c r="AO14">
        <v>0</v>
      </c>
      <c r="AP14">
        <v>1.0247999999999999</v>
      </c>
      <c r="AQ14">
        <v>0</v>
      </c>
      <c r="AR14">
        <v>12.1068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2079.4189220000003</v>
      </c>
    </row>
    <row r="15" spans="1:53">
      <c r="A15" t="s">
        <v>57</v>
      </c>
      <c r="B15">
        <v>0</v>
      </c>
      <c r="C15">
        <v>42.734999999999999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343.38626099999999</v>
      </c>
      <c r="L15">
        <v>435.435</v>
      </c>
      <c r="M15">
        <v>92</v>
      </c>
      <c r="N15">
        <v>118.125</v>
      </c>
      <c r="O15">
        <v>61.832813000000002</v>
      </c>
      <c r="P15">
        <v>139.3125</v>
      </c>
      <c r="Q15">
        <v>21.823619999999998</v>
      </c>
      <c r="R15">
        <v>21.196097999999999</v>
      </c>
      <c r="S15">
        <v>26.390910000000002</v>
      </c>
      <c r="T15">
        <v>0</v>
      </c>
      <c r="U15">
        <v>348.97500000000002</v>
      </c>
      <c r="V15">
        <v>0</v>
      </c>
      <c r="W15">
        <v>98.34375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8.9809999999999999</v>
      </c>
      <c r="AF15">
        <v>8.8740000000000006</v>
      </c>
      <c r="AG15">
        <v>42.933599999999998</v>
      </c>
      <c r="AH15">
        <v>0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0.55476999999999999</v>
      </c>
      <c r="AO15">
        <v>0</v>
      </c>
      <c r="AP15">
        <v>1.0247999999999999</v>
      </c>
      <c r="AQ15">
        <v>0</v>
      </c>
      <c r="AR15">
        <v>12.1068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2037.759922</v>
      </c>
    </row>
    <row r="16" spans="1:53">
      <c r="A16" t="s">
        <v>58</v>
      </c>
      <c r="B16">
        <v>0</v>
      </c>
      <c r="C16">
        <v>42.734999999999999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343.38626099999999</v>
      </c>
      <c r="L16">
        <v>435.435</v>
      </c>
      <c r="M16">
        <v>92</v>
      </c>
      <c r="N16">
        <v>118.125</v>
      </c>
      <c r="O16">
        <v>61.832813000000002</v>
      </c>
      <c r="P16">
        <v>139.3125</v>
      </c>
      <c r="Q16">
        <v>21.823619999999998</v>
      </c>
      <c r="R16">
        <v>21.196097999999999</v>
      </c>
      <c r="S16">
        <v>26.390910000000002</v>
      </c>
      <c r="T16">
        <v>0</v>
      </c>
      <c r="U16">
        <v>348.97500000000002</v>
      </c>
      <c r="V16">
        <v>0</v>
      </c>
      <c r="W16">
        <v>98.34375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5.1319999999999997</v>
      </c>
      <c r="AF16">
        <v>8.8740000000000006</v>
      </c>
      <c r="AG16">
        <v>42.933599999999998</v>
      </c>
      <c r="AH16">
        <v>0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0.55476999999999999</v>
      </c>
      <c r="AO16">
        <v>0</v>
      </c>
      <c r="AP16">
        <v>1.0247999999999999</v>
      </c>
      <c r="AQ16">
        <v>0</v>
      </c>
      <c r="AR16">
        <v>12.1068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2033.910922</v>
      </c>
    </row>
    <row r="17" spans="1:53">
      <c r="A17" t="s">
        <v>59</v>
      </c>
      <c r="B17">
        <v>0</v>
      </c>
      <c r="C17">
        <v>42.734999999999999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343.38626099999999</v>
      </c>
      <c r="L17">
        <v>435.435</v>
      </c>
      <c r="M17">
        <v>92</v>
      </c>
      <c r="N17">
        <v>118.125</v>
      </c>
      <c r="O17">
        <v>61.832813000000002</v>
      </c>
      <c r="P17">
        <v>139.3125</v>
      </c>
      <c r="Q17">
        <v>21.823619999999998</v>
      </c>
      <c r="R17">
        <v>21.196097999999999</v>
      </c>
      <c r="S17">
        <v>26.390910000000002</v>
      </c>
      <c r="T17">
        <v>0</v>
      </c>
      <c r="U17">
        <v>348.97500000000002</v>
      </c>
      <c r="V17">
        <v>0</v>
      </c>
      <c r="W17">
        <v>98.34375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5.1319999999999997</v>
      </c>
      <c r="AF17">
        <v>8.8740000000000006</v>
      </c>
      <c r="AG17">
        <v>42.933599999999998</v>
      </c>
      <c r="AH17">
        <v>0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0.55476999999999999</v>
      </c>
      <c r="AO17">
        <v>0</v>
      </c>
      <c r="AP17">
        <v>1.0247999999999999</v>
      </c>
      <c r="AQ17">
        <v>0</v>
      </c>
      <c r="AR17">
        <v>13.452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2035.256122</v>
      </c>
    </row>
    <row r="18" spans="1:53">
      <c r="A18" t="s">
        <v>60</v>
      </c>
      <c r="B18">
        <v>0</v>
      </c>
      <c r="C18">
        <v>42.734999999999999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343.38626099999999</v>
      </c>
      <c r="L18">
        <v>435.435</v>
      </c>
      <c r="M18">
        <v>92</v>
      </c>
      <c r="N18">
        <v>118.125</v>
      </c>
      <c r="O18">
        <v>61.832813000000002</v>
      </c>
      <c r="P18">
        <v>139.3125</v>
      </c>
      <c r="Q18">
        <v>21.823619999999998</v>
      </c>
      <c r="R18">
        <v>21.196097999999999</v>
      </c>
      <c r="S18">
        <v>26.390910000000002</v>
      </c>
      <c r="T18">
        <v>0</v>
      </c>
      <c r="U18">
        <v>348.97500000000002</v>
      </c>
      <c r="V18">
        <v>0</v>
      </c>
      <c r="W18">
        <v>98.34375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5.1319999999999997</v>
      </c>
      <c r="AF18">
        <v>8.8740000000000006</v>
      </c>
      <c r="AG18">
        <v>42.933599999999998</v>
      </c>
      <c r="AH18">
        <v>0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0.55476999999999999</v>
      </c>
      <c r="AO18">
        <v>0</v>
      </c>
      <c r="AP18">
        <v>1.0247999999999999</v>
      </c>
      <c r="AQ18">
        <v>0</v>
      </c>
      <c r="AR18">
        <v>13.452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2035.256122</v>
      </c>
    </row>
    <row r="19" spans="1:53">
      <c r="A19" t="s">
        <v>61</v>
      </c>
      <c r="B19">
        <v>0</v>
      </c>
      <c r="C19">
        <v>42.734999999999999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343.38626099999999</v>
      </c>
      <c r="L19">
        <v>435.435</v>
      </c>
      <c r="M19">
        <v>92</v>
      </c>
      <c r="N19">
        <v>118.125</v>
      </c>
      <c r="O19">
        <v>61.832813000000002</v>
      </c>
      <c r="P19">
        <v>139.3125</v>
      </c>
      <c r="Q19">
        <v>21.823619999999998</v>
      </c>
      <c r="R19">
        <v>21.196097999999999</v>
      </c>
      <c r="S19">
        <v>26.390910000000002</v>
      </c>
      <c r="T19">
        <v>0</v>
      </c>
      <c r="U19">
        <v>348.97500000000002</v>
      </c>
      <c r="V19">
        <v>0</v>
      </c>
      <c r="W19">
        <v>98.34375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8.9809999999999999</v>
      </c>
      <c r="AF19">
        <v>8.8740000000000006</v>
      </c>
      <c r="AG19">
        <v>42.933599999999998</v>
      </c>
      <c r="AH19">
        <v>0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0.55476999999999999</v>
      </c>
      <c r="AO19">
        <v>0</v>
      </c>
      <c r="AP19">
        <v>1.0247999999999999</v>
      </c>
      <c r="AQ19">
        <v>0</v>
      </c>
      <c r="AR19">
        <v>13.452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2039.1051219999999</v>
      </c>
    </row>
    <row r="20" spans="1:53">
      <c r="A20" t="s">
        <v>62</v>
      </c>
      <c r="B20">
        <v>0</v>
      </c>
      <c r="C20">
        <v>42.734999999999999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343.38626099999999</v>
      </c>
      <c r="L20">
        <v>435.435</v>
      </c>
      <c r="M20">
        <v>92</v>
      </c>
      <c r="N20">
        <v>118.125</v>
      </c>
      <c r="O20">
        <v>61.832813000000002</v>
      </c>
      <c r="P20">
        <v>139.3125</v>
      </c>
      <c r="Q20">
        <v>21.823619999999998</v>
      </c>
      <c r="R20">
        <v>21.196097999999999</v>
      </c>
      <c r="S20">
        <v>26.390910000000002</v>
      </c>
      <c r="T20">
        <v>0</v>
      </c>
      <c r="U20">
        <v>348.97500000000002</v>
      </c>
      <c r="V20">
        <v>0</v>
      </c>
      <c r="W20">
        <v>98.34375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8.9809999999999999</v>
      </c>
      <c r="AF20">
        <v>8.8740000000000006</v>
      </c>
      <c r="AG20">
        <v>42.933599999999998</v>
      </c>
      <c r="AH20">
        <v>0</v>
      </c>
      <c r="AI20">
        <v>0</v>
      </c>
      <c r="AJ20">
        <v>0</v>
      </c>
      <c r="AK20">
        <v>52.029000000000003</v>
      </c>
      <c r="AL20">
        <v>2.3239999999999998</v>
      </c>
      <c r="AM20">
        <v>0</v>
      </c>
      <c r="AN20">
        <v>0.55476999999999999</v>
      </c>
      <c r="AO20">
        <v>0</v>
      </c>
      <c r="AP20">
        <v>1.0247999999999999</v>
      </c>
      <c r="AQ20">
        <v>0</v>
      </c>
      <c r="AR20">
        <v>13.452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2039.1051219999999</v>
      </c>
    </row>
    <row r="21" spans="1:53">
      <c r="A21" t="s">
        <v>63</v>
      </c>
      <c r="B21">
        <v>0</v>
      </c>
      <c r="C21">
        <v>42.734999999999999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343.38626099999999</v>
      </c>
      <c r="L21">
        <v>435.435</v>
      </c>
      <c r="M21">
        <v>92</v>
      </c>
      <c r="N21">
        <v>118.125</v>
      </c>
      <c r="O21">
        <v>61.832813000000002</v>
      </c>
      <c r="P21">
        <v>139.3125</v>
      </c>
      <c r="Q21">
        <v>21.823619999999998</v>
      </c>
      <c r="R21">
        <v>21.196097999999999</v>
      </c>
      <c r="S21">
        <v>26.390910000000002</v>
      </c>
      <c r="T21">
        <v>0</v>
      </c>
      <c r="U21">
        <v>348.97500000000002</v>
      </c>
      <c r="V21">
        <v>0</v>
      </c>
      <c r="W21">
        <v>98.34375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8.9809999999999999</v>
      </c>
      <c r="AF21">
        <v>8.8740000000000006</v>
      </c>
      <c r="AG21">
        <v>42.933599999999998</v>
      </c>
      <c r="AH21">
        <v>0</v>
      </c>
      <c r="AI21">
        <v>0</v>
      </c>
      <c r="AJ21">
        <v>0</v>
      </c>
      <c r="AK21">
        <v>52.029000000000003</v>
      </c>
      <c r="AL21">
        <v>2.3239999999999998</v>
      </c>
      <c r="AM21">
        <v>0</v>
      </c>
      <c r="AN21">
        <v>0.55476999999999999</v>
      </c>
      <c r="AO21">
        <v>0</v>
      </c>
      <c r="AP21">
        <v>1.0247999999999999</v>
      </c>
      <c r="AQ21">
        <v>14.112</v>
      </c>
      <c r="AR21">
        <v>13.452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2053.217122</v>
      </c>
    </row>
    <row r="22" spans="1:53">
      <c r="A22" t="s">
        <v>64</v>
      </c>
      <c r="B22">
        <v>0</v>
      </c>
      <c r="C22">
        <v>42.734999999999999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343.38626099999999</v>
      </c>
      <c r="L22">
        <v>435.435</v>
      </c>
      <c r="M22">
        <v>92</v>
      </c>
      <c r="N22">
        <v>118.125</v>
      </c>
      <c r="O22">
        <v>61.832813000000002</v>
      </c>
      <c r="P22">
        <v>139.3125</v>
      </c>
      <c r="Q22">
        <v>21.823619999999998</v>
      </c>
      <c r="R22">
        <v>21.196097999999999</v>
      </c>
      <c r="S22">
        <v>26.390910000000002</v>
      </c>
      <c r="T22">
        <v>0</v>
      </c>
      <c r="U22">
        <v>348.97500000000002</v>
      </c>
      <c r="V22">
        <v>0</v>
      </c>
      <c r="W22">
        <v>98.34375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8.9809999999999999</v>
      </c>
      <c r="AF22">
        <v>8.8740000000000006</v>
      </c>
      <c r="AG22">
        <v>42.933599999999998</v>
      </c>
      <c r="AH22">
        <v>0</v>
      </c>
      <c r="AI22">
        <v>0</v>
      </c>
      <c r="AJ22">
        <v>0</v>
      </c>
      <c r="AK22">
        <v>52.029000000000003</v>
      </c>
      <c r="AL22">
        <v>2.3239999999999998</v>
      </c>
      <c r="AM22">
        <v>0</v>
      </c>
      <c r="AN22">
        <v>0.55476999999999999</v>
      </c>
      <c r="AO22">
        <v>0</v>
      </c>
      <c r="AP22">
        <v>1.0247999999999999</v>
      </c>
      <c r="AQ22">
        <v>28.224</v>
      </c>
      <c r="AR22">
        <v>13.452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2067.3291220000001</v>
      </c>
    </row>
    <row r="23" spans="1:53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343.38626099999999</v>
      </c>
      <c r="L23">
        <v>435.435</v>
      </c>
      <c r="M23">
        <v>92</v>
      </c>
      <c r="N23">
        <v>118.125</v>
      </c>
      <c r="O23">
        <v>61.832813000000002</v>
      </c>
      <c r="P23">
        <v>139.3125</v>
      </c>
      <c r="Q23">
        <v>21.823619999999998</v>
      </c>
      <c r="R23">
        <v>21.196097999999999</v>
      </c>
      <c r="S23">
        <v>26.390910000000002</v>
      </c>
      <c r="T23">
        <v>0</v>
      </c>
      <c r="U23">
        <v>348.97500000000002</v>
      </c>
      <c r="V23">
        <v>0</v>
      </c>
      <c r="W23">
        <v>98.34375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8.9809999999999999</v>
      </c>
      <c r="AF23">
        <v>8.8740000000000006</v>
      </c>
      <c r="AG23">
        <v>42.933599999999998</v>
      </c>
      <c r="AH23">
        <v>0</v>
      </c>
      <c r="AI23">
        <v>0</v>
      </c>
      <c r="AJ23">
        <v>0</v>
      </c>
      <c r="AK23">
        <v>52.029000000000003</v>
      </c>
      <c r="AL23">
        <v>2.3239999999999998</v>
      </c>
      <c r="AM23">
        <v>0</v>
      </c>
      <c r="AN23">
        <v>0.55476999999999999</v>
      </c>
      <c r="AO23">
        <v>0</v>
      </c>
      <c r="AP23">
        <v>1.0247999999999999</v>
      </c>
      <c r="AQ23">
        <v>55.944000000000003</v>
      </c>
      <c r="AR23">
        <v>13.452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2095.0491220000004</v>
      </c>
    </row>
    <row r="24" spans="1:53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343.38626099999999</v>
      </c>
      <c r="L24">
        <v>435.435</v>
      </c>
      <c r="M24">
        <v>92</v>
      </c>
      <c r="N24">
        <v>118.125</v>
      </c>
      <c r="O24">
        <v>61.832813000000002</v>
      </c>
      <c r="P24">
        <v>139.3125</v>
      </c>
      <c r="Q24">
        <v>21.823619999999998</v>
      </c>
      <c r="R24">
        <v>21.196097999999999</v>
      </c>
      <c r="S24">
        <v>26.390910000000002</v>
      </c>
      <c r="T24">
        <v>0</v>
      </c>
      <c r="U24">
        <v>348.97500000000002</v>
      </c>
      <c r="V24">
        <v>0</v>
      </c>
      <c r="W24">
        <v>98.34375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8.9809999999999999</v>
      </c>
      <c r="AF24">
        <v>8.8740000000000006</v>
      </c>
      <c r="AG24">
        <v>42.933599999999998</v>
      </c>
      <c r="AH24">
        <v>0</v>
      </c>
      <c r="AI24">
        <v>0</v>
      </c>
      <c r="AJ24">
        <v>0</v>
      </c>
      <c r="AK24">
        <v>52.029000000000003</v>
      </c>
      <c r="AL24">
        <v>2.3239999999999998</v>
      </c>
      <c r="AM24">
        <v>0</v>
      </c>
      <c r="AN24">
        <v>0.55476999999999999</v>
      </c>
      <c r="AO24">
        <v>0</v>
      </c>
      <c r="AP24">
        <v>1.0247999999999999</v>
      </c>
      <c r="AQ24">
        <v>55.944000000000003</v>
      </c>
      <c r="AR24">
        <v>13.452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2095.0491220000004</v>
      </c>
    </row>
    <row r="25" spans="1:53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343.38626099999999</v>
      </c>
      <c r="L25">
        <v>435.435</v>
      </c>
      <c r="M25">
        <v>92</v>
      </c>
      <c r="N25">
        <v>118.125</v>
      </c>
      <c r="O25">
        <v>61.832813000000002</v>
      </c>
      <c r="P25">
        <v>139.3125</v>
      </c>
      <c r="Q25">
        <v>21.823619999999998</v>
      </c>
      <c r="R25">
        <v>21.196097999999999</v>
      </c>
      <c r="S25">
        <v>26.390910000000002</v>
      </c>
      <c r="T25">
        <v>0</v>
      </c>
      <c r="U25">
        <v>348.97500000000002</v>
      </c>
      <c r="V25">
        <v>0</v>
      </c>
      <c r="W25">
        <v>98.34375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10.263999999999999</v>
      </c>
      <c r="AF25">
        <v>8.8740000000000006</v>
      </c>
      <c r="AG25">
        <v>42.933599999999998</v>
      </c>
      <c r="AH25">
        <v>23.390899999999998</v>
      </c>
      <c r="AI25">
        <v>0</v>
      </c>
      <c r="AJ25">
        <v>0</v>
      </c>
      <c r="AK25">
        <v>52.029000000000003</v>
      </c>
      <c r="AL25">
        <v>2.3239999999999998</v>
      </c>
      <c r="AM25">
        <v>5.2786799999999996</v>
      </c>
      <c r="AN25">
        <v>0.55476999999999999</v>
      </c>
      <c r="AO25">
        <v>0</v>
      </c>
      <c r="AP25">
        <v>1.0247999999999999</v>
      </c>
      <c r="AQ25">
        <v>55.944000000000003</v>
      </c>
      <c r="AR25">
        <v>13.452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2125.0017020000005</v>
      </c>
    </row>
    <row r="26" spans="1:53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343.38626099999999</v>
      </c>
      <c r="L26">
        <v>435.435</v>
      </c>
      <c r="M26">
        <v>92</v>
      </c>
      <c r="N26">
        <v>118.125</v>
      </c>
      <c r="O26">
        <v>61.832813000000002</v>
      </c>
      <c r="P26">
        <v>139.3125</v>
      </c>
      <c r="Q26">
        <v>21.823619999999998</v>
      </c>
      <c r="R26">
        <v>21.196097999999999</v>
      </c>
      <c r="S26">
        <v>26.390910000000002</v>
      </c>
      <c r="T26">
        <v>0</v>
      </c>
      <c r="U26">
        <v>348.97500000000002</v>
      </c>
      <c r="V26">
        <v>0</v>
      </c>
      <c r="W26">
        <v>98.34375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10.263999999999999</v>
      </c>
      <c r="AF26">
        <v>8.8740000000000006</v>
      </c>
      <c r="AG26">
        <v>42.933599999999998</v>
      </c>
      <c r="AH26">
        <v>46.781799999999997</v>
      </c>
      <c r="AI26">
        <v>0</v>
      </c>
      <c r="AJ26">
        <v>0</v>
      </c>
      <c r="AK26">
        <v>52.029000000000003</v>
      </c>
      <c r="AL26">
        <v>2.3239999999999998</v>
      </c>
      <c r="AM26">
        <v>5.2786799999999996</v>
      </c>
      <c r="AN26">
        <v>0.55476999999999999</v>
      </c>
      <c r="AO26">
        <v>0</v>
      </c>
      <c r="AP26">
        <v>1.0247999999999999</v>
      </c>
      <c r="AQ26">
        <v>55.944000000000003</v>
      </c>
      <c r="AR26">
        <v>13.452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2148.3926020000004</v>
      </c>
    </row>
    <row r="27" spans="1:53">
      <c r="A27" t="s">
        <v>69</v>
      </c>
      <c r="B27">
        <v>0</v>
      </c>
      <c r="C27">
        <v>42.524999999999999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343.38626099999999</v>
      </c>
      <c r="L27">
        <v>435.435</v>
      </c>
      <c r="M27">
        <v>92</v>
      </c>
      <c r="N27">
        <v>118.125</v>
      </c>
      <c r="O27">
        <v>61.832813000000002</v>
      </c>
      <c r="P27">
        <v>139.3125</v>
      </c>
      <c r="Q27">
        <v>21.823619999999998</v>
      </c>
      <c r="R27">
        <v>21.196097999999999</v>
      </c>
      <c r="S27">
        <v>26.390910000000002</v>
      </c>
      <c r="T27">
        <v>0</v>
      </c>
      <c r="U27">
        <v>348.97500000000002</v>
      </c>
      <c r="V27">
        <v>0</v>
      </c>
      <c r="W27">
        <v>98.34375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10.263999999999999</v>
      </c>
      <c r="AF27">
        <v>8.8740000000000006</v>
      </c>
      <c r="AG27">
        <v>42.933599999999998</v>
      </c>
      <c r="AH27">
        <v>46.781799999999997</v>
      </c>
      <c r="AI27">
        <v>0</v>
      </c>
      <c r="AJ27">
        <v>0</v>
      </c>
      <c r="AK27">
        <v>52.029000000000003</v>
      </c>
      <c r="AL27">
        <v>2.3239999999999998</v>
      </c>
      <c r="AM27">
        <v>5.2786799999999996</v>
      </c>
      <c r="AN27">
        <v>0.55476999999999999</v>
      </c>
      <c r="AO27">
        <v>0</v>
      </c>
      <c r="AP27">
        <v>1.0247999999999999</v>
      </c>
      <c r="AQ27">
        <v>55.944000000000003</v>
      </c>
      <c r="AR27">
        <v>10.089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2144.819602</v>
      </c>
    </row>
    <row r="28" spans="1:53">
      <c r="A28" t="s">
        <v>70</v>
      </c>
      <c r="B28">
        <v>0</v>
      </c>
      <c r="C28">
        <v>42.524999999999999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343.38626099999999</v>
      </c>
      <c r="L28">
        <v>435.435</v>
      </c>
      <c r="M28">
        <v>92</v>
      </c>
      <c r="N28">
        <v>118.125</v>
      </c>
      <c r="O28">
        <v>61.832813000000002</v>
      </c>
      <c r="P28">
        <v>139.3125</v>
      </c>
      <c r="Q28">
        <v>21.823619999999998</v>
      </c>
      <c r="R28">
        <v>21.196097999999999</v>
      </c>
      <c r="S28">
        <v>26.390910000000002</v>
      </c>
      <c r="T28">
        <v>0</v>
      </c>
      <c r="U28">
        <v>348.97500000000002</v>
      </c>
      <c r="V28">
        <v>0</v>
      </c>
      <c r="W28">
        <v>98.34375</v>
      </c>
      <c r="X28">
        <v>0</v>
      </c>
      <c r="Y28">
        <v>0</v>
      </c>
      <c r="Z28">
        <v>0</v>
      </c>
      <c r="AA28">
        <v>7.0309999999999997</v>
      </c>
      <c r="AB28">
        <v>0</v>
      </c>
      <c r="AC28">
        <v>0</v>
      </c>
      <c r="AD28">
        <v>0</v>
      </c>
      <c r="AE28">
        <v>10.263999999999999</v>
      </c>
      <c r="AF28">
        <v>8.8740000000000006</v>
      </c>
      <c r="AG28">
        <v>42.933599999999998</v>
      </c>
      <c r="AH28">
        <v>70.172700000000006</v>
      </c>
      <c r="AI28">
        <v>0</v>
      </c>
      <c r="AJ28">
        <v>0</v>
      </c>
      <c r="AK28">
        <v>52.029000000000003</v>
      </c>
      <c r="AL28">
        <v>2.3239999999999998</v>
      </c>
      <c r="AM28">
        <v>5.2786799999999996</v>
      </c>
      <c r="AN28">
        <v>0.55476999999999999</v>
      </c>
      <c r="AO28">
        <v>0</v>
      </c>
      <c r="AP28">
        <v>1.0247999999999999</v>
      </c>
      <c r="AQ28">
        <v>55.944000000000003</v>
      </c>
      <c r="AR28">
        <v>10.089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2175.2415020000003</v>
      </c>
    </row>
    <row r="29" spans="1:53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343.38626099999999</v>
      </c>
      <c r="L29">
        <v>435.435</v>
      </c>
      <c r="M29">
        <v>92</v>
      </c>
      <c r="N29">
        <v>118.125</v>
      </c>
      <c r="O29">
        <v>61.832813000000002</v>
      </c>
      <c r="P29">
        <v>139.3125</v>
      </c>
      <c r="Q29">
        <v>21.823619999999998</v>
      </c>
      <c r="R29">
        <v>21.196097999999999</v>
      </c>
      <c r="S29">
        <v>26.390910000000002</v>
      </c>
      <c r="T29">
        <v>0</v>
      </c>
      <c r="U29">
        <v>348.97500000000002</v>
      </c>
      <c r="V29">
        <v>0</v>
      </c>
      <c r="W29">
        <v>98.34375</v>
      </c>
      <c r="X29">
        <v>0</v>
      </c>
      <c r="Y29">
        <v>0</v>
      </c>
      <c r="Z29">
        <v>6.5537999999999998</v>
      </c>
      <c r="AA29">
        <v>21.093</v>
      </c>
      <c r="AB29">
        <v>5.3319999999999999</v>
      </c>
      <c r="AC29">
        <v>8.1497600000000006</v>
      </c>
      <c r="AD29">
        <v>9.1149000000000004</v>
      </c>
      <c r="AE29">
        <v>10.263999999999999</v>
      </c>
      <c r="AF29">
        <v>8.8740000000000006</v>
      </c>
      <c r="AG29">
        <v>42.933599999999998</v>
      </c>
      <c r="AH29">
        <v>93.563599999999994</v>
      </c>
      <c r="AI29">
        <v>0</v>
      </c>
      <c r="AJ29">
        <v>0</v>
      </c>
      <c r="AK29">
        <v>52.029000000000003</v>
      </c>
      <c r="AL29">
        <v>2.3239999999999998</v>
      </c>
      <c r="AM29">
        <v>10.557359999999999</v>
      </c>
      <c r="AN29">
        <v>0.55476999999999999</v>
      </c>
      <c r="AO29">
        <v>0</v>
      </c>
      <c r="AP29">
        <v>2.1777000000000002</v>
      </c>
      <c r="AQ29">
        <v>55.944000000000003</v>
      </c>
      <c r="AR29">
        <v>10.089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2248.2764420000003</v>
      </c>
    </row>
    <row r="30" spans="1:53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343.38626099999999</v>
      </c>
      <c r="L30">
        <v>435.435</v>
      </c>
      <c r="M30">
        <v>92</v>
      </c>
      <c r="N30">
        <v>118.125</v>
      </c>
      <c r="O30">
        <v>61.832813000000002</v>
      </c>
      <c r="P30">
        <v>139.3125</v>
      </c>
      <c r="Q30">
        <v>21.823619999999998</v>
      </c>
      <c r="R30">
        <v>21.196097999999999</v>
      </c>
      <c r="S30">
        <v>26.390910000000002</v>
      </c>
      <c r="T30">
        <v>0</v>
      </c>
      <c r="U30">
        <v>348.97500000000002</v>
      </c>
      <c r="V30">
        <v>0</v>
      </c>
      <c r="W30">
        <v>98.34375</v>
      </c>
      <c r="X30">
        <v>0</v>
      </c>
      <c r="Y30">
        <v>0</v>
      </c>
      <c r="Z30">
        <v>6.5537999999999998</v>
      </c>
      <c r="AA30">
        <v>35.155000000000001</v>
      </c>
      <c r="AB30">
        <v>26.34008</v>
      </c>
      <c r="AC30">
        <v>9.6778399999999998</v>
      </c>
      <c r="AD30">
        <v>18.272072000000001</v>
      </c>
      <c r="AE30">
        <v>10.263999999999999</v>
      </c>
      <c r="AF30">
        <v>17.748000000000001</v>
      </c>
      <c r="AG30">
        <v>42.933599999999998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10.557359999999999</v>
      </c>
      <c r="AN30">
        <v>0.55476999999999999</v>
      </c>
      <c r="AO30">
        <v>0</v>
      </c>
      <c r="AP30">
        <v>2.1777000000000002</v>
      </c>
      <c r="AQ30">
        <v>55.944000000000003</v>
      </c>
      <c r="AR30">
        <v>10.089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2326.3677739999994</v>
      </c>
    </row>
    <row r="31" spans="1:53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343.38626099999999</v>
      </c>
      <c r="L31">
        <v>435.435</v>
      </c>
      <c r="M31">
        <v>92</v>
      </c>
      <c r="N31">
        <v>118.125</v>
      </c>
      <c r="O31">
        <v>61.832813000000002</v>
      </c>
      <c r="P31">
        <v>139.3125</v>
      </c>
      <c r="Q31">
        <v>21.823619999999998</v>
      </c>
      <c r="R31">
        <v>21.196097999999999</v>
      </c>
      <c r="S31">
        <v>26.390910000000002</v>
      </c>
      <c r="T31">
        <v>0</v>
      </c>
      <c r="U31">
        <v>348.97500000000002</v>
      </c>
      <c r="V31">
        <v>0</v>
      </c>
      <c r="W31">
        <v>98.34375</v>
      </c>
      <c r="X31">
        <v>0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12.83</v>
      </c>
      <c r="AF31">
        <v>30.565999999999999</v>
      </c>
      <c r="AG31">
        <v>42.933599999999998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10.557359999999999</v>
      </c>
      <c r="AN31">
        <v>0.55476999999999999</v>
      </c>
      <c r="AO31">
        <v>0</v>
      </c>
      <c r="AP31">
        <v>2.1777000000000002</v>
      </c>
      <c r="AQ31">
        <v>55.944000000000003</v>
      </c>
      <c r="AR31">
        <v>10.089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2418.3275299999996</v>
      </c>
    </row>
    <row r="32" spans="1:53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343.38626099999999</v>
      </c>
      <c r="L32">
        <v>435.435</v>
      </c>
      <c r="M32">
        <v>92</v>
      </c>
      <c r="N32">
        <v>118.125</v>
      </c>
      <c r="O32">
        <v>61.832813000000002</v>
      </c>
      <c r="P32">
        <v>139.3125</v>
      </c>
      <c r="Q32">
        <v>21.823619999999998</v>
      </c>
      <c r="R32">
        <v>21.196097999999999</v>
      </c>
      <c r="S32">
        <v>26.390910000000002</v>
      </c>
      <c r="T32">
        <v>0</v>
      </c>
      <c r="U32">
        <v>348.97500000000002</v>
      </c>
      <c r="V32">
        <v>0</v>
      </c>
      <c r="W32">
        <v>98.34375</v>
      </c>
      <c r="X32">
        <v>0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12.83</v>
      </c>
      <c r="AF32">
        <v>30.565999999999999</v>
      </c>
      <c r="AG32">
        <v>42.933599999999998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10.557359999999999</v>
      </c>
      <c r="AN32">
        <v>0.55476999999999999</v>
      </c>
      <c r="AO32">
        <v>0</v>
      </c>
      <c r="AP32">
        <v>2.1777000000000002</v>
      </c>
      <c r="AQ32">
        <v>55.944000000000003</v>
      </c>
      <c r="AR32">
        <v>10.089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2418.3275299999996</v>
      </c>
    </row>
    <row r="33" spans="1:53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343.38626099999999</v>
      </c>
      <c r="L33">
        <v>435.435</v>
      </c>
      <c r="M33">
        <v>92</v>
      </c>
      <c r="N33">
        <v>118.125</v>
      </c>
      <c r="O33">
        <v>61.832813000000002</v>
      </c>
      <c r="P33">
        <v>139.3125</v>
      </c>
      <c r="Q33">
        <v>21.823619999999998</v>
      </c>
      <c r="R33">
        <v>21.196097999999999</v>
      </c>
      <c r="S33">
        <v>26.390910000000002</v>
      </c>
      <c r="T33">
        <v>0</v>
      </c>
      <c r="U33">
        <v>348.97500000000002</v>
      </c>
      <c r="V33">
        <v>0</v>
      </c>
      <c r="W33">
        <v>98.34375</v>
      </c>
      <c r="X33">
        <v>0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12.83</v>
      </c>
      <c r="AF33">
        <v>30.565999999999999</v>
      </c>
      <c r="AG33">
        <v>42.933599999999998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10.557359999999999</v>
      </c>
      <c r="AN33">
        <v>0.55476999999999999</v>
      </c>
      <c r="AO33">
        <v>0</v>
      </c>
      <c r="AP33">
        <v>2.1777000000000002</v>
      </c>
      <c r="AQ33">
        <v>55.944000000000003</v>
      </c>
      <c r="AR33">
        <v>10.089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2418.3275299999996</v>
      </c>
    </row>
    <row r="34" spans="1:53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343.38626099999999</v>
      </c>
      <c r="L34">
        <v>435.435</v>
      </c>
      <c r="M34">
        <v>92</v>
      </c>
      <c r="N34">
        <v>118.125</v>
      </c>
      <c r="O34">
        <v>61.832813000000002</v>
      </c>
      <c r="P34">
        <v>139.3125</v>
      </c>
      <c r="Q34">
        <v>21.823619999999998</v>
      </c>
      <c r="R34">
        <v>21.196097999999999</v>
      </c>
      <c r="S34">
        <v>26.390910000000002</v>
      </c>
      <c r="T34">
        <v>0</v>
      </c>
      <c r="U34">
        <v>348.97500000000002</v>
      </c>
      <c r="V34">
        <v>0</v>
      </c>
      <c r="W34">
        <v>98.34375</v>
      </c>
      <c r="X34">
        <v>0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12.83</v>
      </c>
      <c r="AF34">
        <v>30.565999999999999</v>
      </c>
      <c r="AG34">
        <v>42.933599999999998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10.557359999999999</v>
      </c>
      <c r="AN34">
        <v>0.55476999999999999</v>
      </c>
      <c r="AO34">
        <v>0</v>
      </c>
      <c r="AP34">
        <v>2.1777000000000002</v>
      </c>
      <c r="AQ34">
        <v>55.944000000000003</v>
      </c>
      <c r="AR34">
        <v>10.089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2418.3275299999996</v>
      </c>
    </row>
    <row r="35" spans="1:53">
      <c r="A35" t="s">
        <v>77</v>
      </c>
      <c r="B35">
        <v>0</v>
      </c>
      <c r="C35">
        <v>42.524999999999999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343.38626099999999</v>
      </c>
      <c r="L35">
        <v>435.435</v>
      </c>
      <c r="M35">
        <v>92</v>
      </c>
      <c r="N35">
        <v>118.125</v>
      </c>
      <c r="O35">
        <v>61.832813000000002</v>
      </c>
      <c r="P35">
        <v>139.3125</v>
      </c>
      <c r="Q35">
        <v>21.823619999999998</v>
      </c>
      <c r="R35">
        <v>21.196097999999999</v>
      </c>
      <c r="S35">
        <v>26.390910000000002</v>
      </c>
      <c r="T35">
        <v>0</v>
      </c>
      <c r="U35">
        <v>348.97500000000002</v>
      </c>
      <c r="V35">
        <v>0</v>
      </c>
      <c r="W35">
        <v>98.34375</v>
      </c>
      <c r="X35">
        <v>0</v>
      </c>
      <c r="Y35">
        <v>0</v>
      </c>
      <c r="Z35">
        <v>13.1076</v>
      </c>
      <c r="AA35">
        <v>35.155000000000001</v>
      </c>
      <c r="AB35">
        <v>26.34008</v>
      </c>
      <c r="AC35">
        <v>19.35568</v>
      </c>
      <c r="AD35">
        <v>27.408107999999999</v>
      </c>
      <c r="AE35">
        <v>12.83</v>
      </c>
      <c r="AF35">
        <v>30.565999999999999</v>
      </c>
      <c r="AG35">
        <v>42.933599999999998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10.557359999999999</v>
      </c>
      <c r="AN35">
        <v>0.55476999999999999</v>
      </c>
      <c r="AO35">
        <v>0</v>
      </c>
      <c r="AP35">
        <v>1.5371999999999999</v>
      </c>
      <c r="AQ35">
        <v>55.944000000000003</v>
      </c>
      <c r="AR35">
        <v>10.089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2410.6939499999994</v>
      </c>
    </row>
    <row r="36" spans="1:53">
      <c r="A36" t="s">
        <v>78</v>
      </c>
      <c r="B36">
        <v>0</v>
      </c>
      <c r="C36">
        <v>42.524999999999999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343.38626099999999</v>
      </c>
      <c r="L36">
        <v>435.435</v>
      </c>
      <c r="M36">
        <v>92</v>
      </c>
      <c r="N36">
        <v>118.125</v>
      </c>
      <c r="O36">
        <v>61.832813000000002</v>
      </c>
      <c r="P36">
        <v>139.3125</v>
      </c>
      <c r="Q36">
        <v>21.823619999999998</v>
      </c>
      <c r="R36">
        <v>21.196097999999999</v>
      </c>
      <c r="S36">
        <v>26.390910000000002</v>
      </c>
      <c r="T36">
        <v>0</v>
      </c>
      <c r="U36">
        <v>348.97500000000002</v>
      </c>
      <c r="V36">
        <v>0</v>
      </c>
      <c r="W36">
        <v>98.34375</v>
      </c>
      <c r="X36">
        <v>0</v>
      </c>
      <c r="Y36">
        <v>0</v>
      </c>
      <c r="Z36">
        <v>13.1076</v>
      </c>
      <c r="AA36">
        <v>21.093</v>
      </c>
      <c r="AB36">
        <v>26.34008</v>
      </c>
      <c r="AC36">
        <v>19.35568</v>
      </c>
      <c r="AD36">
        <v>27.408107999999999</v>
      </c>
      <c r="AE36">
        <v>12.83</v>
      </c>
      <c r="AF36">
        <v>30.565999999999999</v>
      </c>
      <c r="AG36">
        <v>42.933599999999998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10.557359999999999</v>
      </c>
      <c r="AN36">
        <v>0.55476999999999999</v>
      </c>
      <c r="AO36">
        <v>0</v>
      </c>
      <c r="AP36">
        <v>1.5371999999999999</v>
      </c>
      <c r="AQ36">
        <v>55.944000000000003</v>
      </c>
      <c r="AR36">
        <v>10.089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2396.6319499999995</v>
      </c>
    </row>
    <row r="37" spans="1:53">
      <c r="A37" t="s">
        <v>79</v>
      </c>
      <c r="B37">
        <v>0</v>
      </c>
      <c r="C37">
        <v>42.42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343.38626099999999</v>
      </c>
      <c r="L37">
        <v>435.435</v>
      </c>
      <c r="M37">
        <v>89</v>
      </c>
      <c r="N37">
        <v>118.125</v>
      </c>
      <c r="O37">
        <v>61.832813000000002</v>
      </c>
      <c r="P37">
        <v>139.3125</v>
      </c>
      <c r="Q37">
        <v>21.823619999999998</v>
      </c>
      <c r="R37">
        <v>21.196097999999999</v>
      </c>
      <c r="S37">
        <v>26.390910000000002</v>
      </c>
      <c r="T37">
        <v>0</v>
      </c>
      <c r="U37">
        <v>348.97500000000002</v>
      </c>
      <c r="V37">
        <v>0</v>
      </c>
      <c r="W37">
        <v>98.34375</v>
      </c>
      <c r="X37">
        <v>0</v>
      </c>
      <c r="Y37">
        <v>0</v>
      </c>
      <c r="Z37">
        <v>13.1076</v>
      </c>
      <c r="AA37">
        <v>7.0309999999999997</v>
      </c>
      <c r="AB37">
        <v>26.34008</v>
      </c>
      <c r="AC37">
        <v>19.35568</v>
      </c>
      <c r="AD37">
        <v>27.408107999999999</v>
      </c>
      <c r="AE37">
        <v>10.263999999999999</v>
      </c>
      <c r="AF37">
        <v>26.622</v>
      </c>
      <c r="AG37">
        <v>42.933599999999998</v>
      </c>
      <c r="AH37">
        <v>68.468100000000007</v>
      </c>
      <c r="AI37">
        <v>2.5459999999999998</v>
      </c>
      <c r="AJ37">
        <v>0</v>
      </c>
      <c r="AK37">
        <v>52.029000000000003</v>
      </c>
      <c r="AL37">
        <v>23.24</v>
      </c>
      <c r="AM37">
        <v>10.557359999999999</v>
      </c>
      <c r="AN37">
        <v>0.55476999999999999</v>
      </c>
      <c r="AO37">
        <v>0</v>
      </c>
      <c r="AP37">
        <v>1.5371999999999999</v>
      </c>
      <c r="AQ37">
        <v>55.944000000000003</v>
      </c>
      <c r="AR37">
        <v>24.617159999999998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2318.1726099999992</v>
      </c>
    </row>
    <row r="38" spans="1:53">
      <c r="A38" t="s">
        <v>80</v>
      </c>
      <c r="B38">
        <v>0</v>
      </c>
      <c r="C38">
        <v>42.42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343.38626099999999</v>
      </c>
      <c r="L38">
        <v>435.435</v>
      </c>
      <c r="M38">
        <v>89</v>
      </c>
      <c r="N38">
        <v>118.125</v>
      </c>
      <c r="O38">
        <v>61.832813000000002</v>
      </c>
      <c r="P38">
        <v>139.3125</v>
      </c>
      <c r="Q38">
        <v>21.823619999999998</v>
      </c>
      <c r="R38">
        <v>21.196097999999999</v>
      </c>
      <c r="S38">
        <v>26.390910000000002</v>
      </c>
      <c r="T38">
        <v>0</v>
      </c>
      <c r="U38">
        <v>348.97500000000002</v>
      </c>
      <c r="V38">
        <v>0</v>
      </c>
      <c r="W38">
        <v>98.34375</v>
      </c>
      <c r="X38">
        <v>0</v>
      </c>
      <c r="Y38">
        <v>0</v>
      </c>
      <c r="Z38">
        <v>13.1076</v>
      </c>
      <c r="AA38">
        <v>0</v>
      </c>
      <c r="AB38">
        <v>13.17004</v>
      </c>
      <c r="AC38">
        <v>9.6778399999999998</v>
      </c>
      <c r="AD38">
        <v>18.272072000000001</v>
      </c>
      <c r="AE38">
        <v>10.263999999999999</v>
      </c>
      <c r="AF38">
        <v>26.622</v>
      </c>
      <c r="AG38">
        <v>42.933599999999998</v>
      </c>
      <c r="AH38">
        <v>70.172700000000006</v>
      </c>
      <c r="AI38">
        <v>0</v>
      </c>
      <c r="AJ38">
        <v>0</v>
      </c>
      <c r="AK38">
        <v>52.029000000000003</v>
      </c>
      <c r="AL38">
        <v>20.916</v>
      </c>
      <c r="AM38">
        <v>5.2786799999999996</v>
      </c>
      <c r="AN38">
        <v>0.55476999999999999</v>
      </c>
      <c r="AO38">
        <v>0</v>
      </c>
      <c r="AP38">
        <v>1.5371999999999999</v>
      </c>
      <c r="AQ38">
        <v>55.944000000000003</v>
      </c>
      <c r="AR38">
        <v>24.617159999999998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2270.7136140000002</v>
      </c>
    </row>
    <row r="39" spans="1:53">
      <c r="A39" t="s">
        <v>81</v>
      </c>
      <c r="B39">
        <v>0</v>
      </c>
      <c r="C39">
        <v>42.42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343.38626099999999</v>
      </c>
      <c r="L39">
        <v>435.435</v>
      </c>
      <c r="M39">
        <v>89</v>
      </c>
      <c r="N39">
        <v>118.125</v>
      </c>
      <c r="O39">
        <v>61.832813000000002</v>
      </c>
      <c r="P39">
        <v>139.3125</v>
      </c>
      <c r="Q39">
        <v>21.823619999999998</v>
      </c>
      <c r="R39">
        <v>21.196097999999999</v>
      </c>
      <c r="S39">
        <v>26.390910000000002</v>
      </c>
      <c r="T39">
        <v>0</v>
      </c>
      <c r="U39">
        <v>348.97500000000002</v>
      </c>
      <c r="V39">
        <v>0</v>
      </c>
      <c r="W39">
        <v>98.34375</v>
      </c>
      <c r="X39">
        <v>0</v>
      </c>
      <c r="Y39">
        <v>0</v>
      </c>
      <c r="Z39">
        <v>13.1076</v>
      </c>
      <c r="AA39">
        <v>0</v>
      </c>
      <c r="AB39">
        <v>0</v>
      </c>
      <c r="AC39">
        <v>0</v>
      </c>
      <c r="AD39">
        <v>15.323600000000001</v>
      </c>
      <c r="AE39">
        <v>10.263999999999999</v>
      </c>
      <c r="AF39">
        <v>17.748000000000001</v>
      </c>
      <c r="AG39">
        <v>42.933599999999998</v>
      </c>
      <c r="AH39">
        <v>46.781799999999997</v>
      </c>
      <c r="AI39">
        <v>0</v>
      </c>
      <c r="AJ39">
        <v>0</v>
      </c>
      <c r="AK39">
        <v>52.029000000000003</v>
      </c>
      <c r="AL39">
        <v>20.916</v>
      </c>
      <c r="AM39">
        <v>5.2786799999999996</v>
      </c>
      <c r="AN39">
        <v>0.55476999999999999</v>
      </c>
      <c r="AO39">
        <v>0</v>
      </c>
      <c r="AP39">
        <v>1.5371999999999999</v>
      </c>
      <c r="AQ39">
        <v>55.944000000000003</v>
      </c>
      <c r="AR39">
        <v>24.617159999999998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2211.5563620000003</v>
      </c>
    </row>
    <row r="40" spans="1:53">
      <c r="A40" t="s">
        <v>82</v>
      </c>
      <c r="B40">
        <v>0</v>
      </c>
      <c r="C40">
        <v>42.42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343.38626099999999</v>
      </c>
      <c r="L40">
        <v>435.435</v>
      </c>
      <c r="M40">
        <v>89</v>
      </c>
      <c r="N40">
        <v>118.125</v>
      </c>
      <c r="O40">
        <v>61.832813000000002</v>
      </c>
      <c r="P40">
        <v>139.3125</v>
      </c>
      <c r="Q40">
        <v>21.823619999999998</v>
      </c>
      <c r="R40">
        <v>21.196097999999999</v>
      </c>
      <c r="S40">
        <v>26.390910000000002</v>
      </c>
      <c r="T40">
        <v>0</v>
      </c>
      <c r="U40">
        <v>348.97500000000002</v>
      </c>
      <c r="V40">
        <v>0</v>
      </c>
      <c r="W40">
        <v>98.34375</v>
      </c>
      <c r="X40">
        <v>0</v>
      </c>
      <c r="Y40">
        <v>0</v>
      </c>
      <c r="Z40">
        <v>13.1076</v>
      </c>
      <c r="AA40">
        <v>0</v>
      </c>
      <c r="AB40">
        <v>0</v>
      </c>
      <c r="AC40">
        <v>0</v>
      </c>
      <c r="AD40">
        <v>9.1149000000000004</v>
      </c>
      <c r="AE40">
        <v>10.263999999999999</v>
      </c>
      <c r="AF40">
        <v>17.748000000000001</v>
      </c>
      <c r="AG40">
        <v>42.933599999999998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5.2786799999999996</v>
      </c>
      <c r="AN40">
        <v>0.55476999999999999</v>
      </c>
      <c r="AO40">
        <v>0</v>
      </c>
      <c r="AP40">
        <v>1.5371999999999999</v>
      </c>
      <c r="AQ40">
        <v>42.335999999999999</v>
      </c>
      <c r="AR40">
        <v>24.617159999999998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2181.2816619999999</v>
      </c>
    </row>
    <row r="41" spans="1:53">
      <c r="A41" t="s">
        <v>83</v>
      </c>
      <c r="B41">
        <v>0</v>
      </c>
      <c r="C41">
        <v>42.42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343.38626099999999</v>
      </c>
      <c r="L41">
        <v>435.435</v>
      </c>
      <c r="M41">
        <v>89</v>
      </c>
      <c r="N41">
        <v>118.125</v>
      </c>
      <c r="O41">
        <v>61.832813000000002</v>
      </c>
      <c r="P41">
        <v>139.3125</v>
      </c>
      <c r="Q41">
        <v>21.823619999999998</v>
      </c>
      <c r="R41">
        <v>21.196097999999999</v>
      </c>
      <c r="S41">
        <v>26.390910000000002</v>
      </c>
      <c r="T41">
        <v>0</v>
      </c>
      <c r="U41">
        <v>348.97500000000002</v>
      </c>
      <c r="V41">
        <v>0</v>
      </c>
      <c r="W41">
        <v>98.34375</v>
      </c>
      <c r="X41">
        <v>0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10.263999999999999</v>
      </c>
      <c r="AF41">
        <v>17.748000000000001</v>
      </c>
      <c r="AG41">
        <v>42.933599999999998</v>
      </c>
      <c r="AH41">
        <v>46.781799999999997</v>
      </c>
      <c r="AI41">
        <v>0</v>
      </c>
      <c r="AJ41">
        <v>0</v>
      </c>
      <c r="AK41">
        <v>52.029000000000003</v>
      </c>
      <c r="AL41">
        <v>23.24</v>
      </c>
      <c r="AM41">
        <v>5.2786799999999996</v>
      </c>
      <c r="AN41">
        <v>0.55476999999999999</v>
      </c>
      <c r="AO41">
        <v>0</v>
      </c>
      <c r="AP41">
        <v>1.5371999999999999</v>
      </c>
      <c r="AQ41">
        <v>42.335999999999999</v>
      </c>
      <c r="AR41">
        <v>24.617159999999998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2184.9487619999995</v>
      </c>
    </row>
    <row r="42" spans="1:53">
      <c r="A42" t="s">
        <v>84</v>
      </c>
      <c r="B42">
        <v>0</v>
      </c>
      <c r="C42">
        <v>42.42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343.38626099999999</v>
      </c>
      <c r="L42">
        <v>435.435</v>
      </c>
      <c r="M42">
        <v>89</v>
      </c>
      <c r="N42">
        <v>118.125</v>
      </c>
      <c r="O42">
        <v>61.832813000000002</v>
      </c>
      <c r="P42">
        <v>139.3125</v>
      </c>
      <c r="Q42">
        <v>21.823619999999998</v>
      </c>
      <c r="R42">
        <v>21.196097999999999</v>
      </c>
      <c r="S42">
        <v>26.390910000000002</v>
      </c>
      <c r="T42">
        <v>0</v>
      </c>
      <c r="U42">
        <v>348.97500000000002</v>
      </c>
      <c r="V42">
        <v>0</v>
      </c>
      <c r="W42">
        <v>98.34375</v>
      </c>
      <c r="X42">
        <v>0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10.263999999999999</v>
      </c>
      <c r="AF42">
        <v>17.748000000000001</v>
      </c>
      <c r="AG42">
        <v>42.933599999999998</v>
      </c>
      <c r="AH42">
        <v>23.390899999999998</v>
      </c>
      <c r="AI42">
        <v>0</v>
      </c>
      <c r="AJ42">
        <v>0</v>
      </c>
      <c r="AK42">
        <v>52.029000000000003</v>
      </c>
      <c r="AL42">
        <v>23.24</v>
      </c>
      <c r="AM42">
        <v>5.2786799999999996</v>
      </c>
      <c r="AN42">
        <v>0.55476999999999999</v>
      </c>
      <c r="AO42">
        <v>0</v>
      </c>
      <c r="AP42">
        <v>1.5371999999999999</v>
      </c>
      <c r="AQ42">
        <v>42.335999999999999</v>
      </c>
      <c r="AR42">
        <v>24.617159999999998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2161.5578619999997</v>
      </c>
    </row>
    <row r="43" spans="1:53">
      <c r="A43" t="s">
        <v>85</v>
      </c>
      <c r="B43">
        <v>0</v>
      </c>
      <c r="C43">
        <v>42.42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343.38626099999999</v>
      </c>
      <c r="L43">
        <v>435.435</v>
      </c>
      <c r="M43">
        <v>89</v>
      </c>
      <c r="N43">
        <v>118.125</v>
      </c>
      <c r="O43">
        <v>61.832813000000002</v>
      </c>
      <c r="P43">
        <v>139.3125</v>
      </c>
      <c r="Q43">
        <v>21.823619999999998</v>
      </c>
      <c r="R43">
        <v>21.196097999999999</v>
      </c>
      <c r="S43">
        <v>26.390910000000002</v>
      </c>
      <c r="T43">
        <v>0</v>
      </c>
      <c r="U43">
        <v>348.97500000000002</v>
      </c>
      <c r="V43">
        <v>0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10.263999999999999</v>
      </c>
      <c r="AF43">
        <v>17.748000000000001</v>
      </c>
      <c r="AG43">
        <v>42.933599999999998</v>
      </c>
      <c r="AH43">
        <v>23.390899999999998</v>
      </c>
      <c r="AI43">
        <v>0</v>
      </c>
      <c r="AJ43">
        <v>0</v>
      </c>
      <c r="AK43">
        <v>52.029000000000003</v>
      </c>
      <c r="AL43">
        <v>10.458</v>
      </c>
      <c r="AM43">
        <v>5.2786799999999996</v>
      </c>
      <c r="AN43">
        <v>0.55476999999999999</v>
      </c>
      <c r="AO43">
        <v>0</v>
      </c>
      <c r="AP43">
        <v>1.5371999999999999</v>
      </c>
      <c r="AQ43">
        <v>28.224</v>
      </c>
      <c r="AR43">
        <v>10.492559999999999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2120.5392620000007</v>
      </c>
    </row>
    <row r="44" spans="1:53">
      <c r="A44" t="s">
        <v>86</v>
      </c>
      <c r="B44">
        <v>0</v>
      </c>
      <c r="C44">
        <v>42.42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343.38626099999999</v>
      </c>
      <c r="L44">
        <v>435.435</v>
      </c>
      <c r="M44">
        <v>89</v>
      </c>
      <c r="N44">
        <v>118.125</v>
      </c>
      <c r="O44">
        <v>61.832813000000002</v>
      </c>
      <c r="P44">
        <v>139.3125</v>
      </c>
      <c r="Q44">
        <v>21.823619999999998</v>
      </c>
      <c r="R44">
        <v>21.196097999999999</v>
      </c>
      <c r="S44">
        <v>26.390910000000002</v>
      </c>
      <c r="T44">
        <v>0</v>
      </c>
      <c r="U44">
        <v>348.97500000000002</v>
      </c>
      <c r="V44">
        <v>0</v>
      </c>
      <c r="W44">
        <v>98.34375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10.263999999999999</v>
      </c>
      <c r="AF44">
        <v>17.748000000000001</v>
      </c>
      <c r="AG44">
        <v>42.933599999999998</v>
      </c>
      <c r="AH44">
        <v>23.390899999999998</v>
      </c>
      <c r="AI44">
        <v>0</v>
      </c>
      <c r="AJ44">
        <v>0</v>
      </c>
      <c r="AK44">
        <v>52.029000000000003</v>
      </c>
      <c r="AL44">
        <v>0</v>
      </c>
      <c r="AM44">
        <v>5.2786799999999996</v>
      </c>
      <c r="AN44">
        <v>0.55476999999999999</v>
      </c>
      <c r="AO44">
        <v>0</v>
      </c>
      <c r="AP44">
        <v>1.5371999999999999</v>
      </c>
      <c r="AQ44">
        <v>14.112</v>
      </c>
      <c r="AR44">
        <v>10.492559999999999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2082.8616620000007</v>
      </c>
    </row>
    <row r="45" spans="1:53">
      <c r="A45" t="s">
        <v>87</v>
      </c>
      <c r="B45">
        <v>0</v>
      </c>
      <c r="C45">
        <v>42.42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343.38626099999999</v>
      </c>
      <c r="L45">
        <v>435.435</v>
      </c>
      <c r="M45">
        <v>89</v>
      </c>
      <c r="N45">
        <v>118.125</v>
      </c>
      <c r="O45">
        <v>61.832813000000002</v>
      </c>
      <c r="P45">
        <v>139.3125</v>
      </c>
      <c r="Q45">
        <v>21.823619999999998</v>
      </c>
      <c r="R45">
        <v>21.196097999999999</v>
      </c>
      <c r="S45">
        <v>26.390910000000002</v>
      </c>
      <c r="T45">
        <v>0</v>
      </c>
      <c r="U45">
        <v>348.97500000000002</v>
      </c>
      <c r="V45">
        <v>0</v>
      </c>
      <c r="W45">
        <v>98.34375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10.263999999999999</v>
      </c>
      <c r="AF45">
        <v>8.8740000000000006</v>
      </c>
      <c r="AG45">
        <v>42.933599999999998</v>
      </c>
      <c r="AH45">
        <v>0</v>
      </c>
      <c r="AI45">
        <v>0</v>
      </c>
      <c r="AJ45">
        <v>0</v>
      </c>
      <c r="AK45">
        <v>52.029000000000003</v>
      </c>
      <c r="AL45">
        <v>0</v>
      </c>
      <c r="AM45">
        <v>5.2786799999999996</v>
      </c>
      <c r="AN45">
        <v>0.55476999999999999</v>
      </c>
      <c r="AO45">
        <v>0</v>
      </c>
      <c r="AP45">
        <v>1.5371999999999999</v>
      </c>
      <c r="AQ45">
        <v>4.032</v>
      </c>
      <c r="AR45">
        <v>10.492559999999999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2040.5167619999995</v>
      </c>
    </row>
    <row r="46" spans="1:53">
      <c r="A46" t="s">
        <v>88</v>
      </c>
      <c r="B46">
        <v>0</v>
      </c>
      <c r="C46">
        <v>42.314999999999998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343.38626099999999</v>
      </c>
      <c r="L46">
        <v>435.435</v>
      </c>
      <c r="M46">
        <v>89</v>
      </c>
      <c r="N46">
        <v>118.125</v>
      </c>
      <c r="O46">
        <v>61.832813000000002</v>
      </c>
      <c r="P46">
        <v>139.3125</v>
      </c>
      <c r="Q46">
        <v>21.823619999999998</v>
      </c>
      <c r="R46">
        <v>21.196097999999999</v>
      </c>
      <c r="S46">
        <v>26.390910000000002</v>
      </c>
      <c r="T46">
        <v>0</v>
      </c>
      <c r="U46">
        <v>348.97500000000002</v>
      </c>
      <c r="V46">
        <v>0</v>
      </c>
      <c r="W46">
        <v>98.34375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9.6225000000000005</v>
      </c>
      <c r="AF46">
        <v>8.8740000000000006</v>
      </c>
      <c r="AG46">
        <v>42.933599999999998</v>
      </c>
      <c r="AH46">
        <v>0</v>
      </c>
      <c r="AI46">
        <v>0</v>
      </c>
      <c r="AJ46">
        <v>0</v>
      </c>
      <c r="AK46">
        <v>52.029000000000003</v>
      </c>
      <c r="AL46">
        <v>0</v>
      </c>
      <c r="AM46">
        <v>5.2786799999999996</v>
      </c>
      <c r="AN46">
        <v>0.55476999999999999</v>
      </c>
      <c r="AO46">
        <v>0</v>
      </c>
      <c r="AP46">
        <v>1.5371999999999999</v>
      </c>
      <c r="AQ46">
        <v>0</v>
      </c>
      <c r="AR46">
        <v>10.492559999999999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2035.7382619999996</v>
      </c>
    </row>
    <row r="47" spans="1:53">
      <c r="A47" t="s">
        <v>89</v>
      </c>
      <c r="B47">
        <v>0</v>
      </c>
      <c r="C47">
        <v>42.314999999999998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343.38626099999999</v>
      </c>
      <c r="L47">
        <v>435.435</v>
      </c>
      <c r="M47">
        <v>89</v>
      </c>
      <c r="N47">
        <v>118.125</v>
      </c>
      <c r="O47">
        <v>61.832813000000002</v>
      </c>
      <c r="P47">
        <v>139.3125</v>
      </c>
      <c r="Q47">
        <v>21.823619999999998</v>
      </c>
      <c r="R47">
        <v>21.196097999999999</v>
      </c>
      <c r="S47">
        <v>26.390910000000002</v>
      </c>
      <c r="T47">
        <v>0</v>
      </c>
      <c r="U47">
        <v>348.97500000000002</v>
      </c>
      <c r="V47">
        <v>0</v>
      </c>
      <c r="W47">
        <v>98.34375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4.4904999999999999</v>
      </c>
      <c r="AF47">
        <v>8.8740000000000006</v>
      </c>
      <c r="AG47">
        <v>42.933599999999998</v>
      </c>
      <c r="AH47">
        <v>0</v>
      </c>
      <c r="AI47">
        <v>0</v>
      </c>
      <c r="AJ47">
        <v>0</v>
      </c>
      <c r="AK47">
        <v>52.029000000000003</v>
      </c>
      <c r="AL47">
        <v>0</v>
      </c>
      <c r="AM47">
        <v>5.2786799999999996</v>
      </c>
      <c r="AN47">
        <v>0.55476999999999999</v>
      </c>
      <c r="AO47">
        <v>0</v>
      </c>
      <c r="AP47">
        <v>1.5371999999999999</v>
      </c>
      <c r="AQ47">
        <v>0</v>
      </c>
      <c r="AR47">
        <v>10.492559999999999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2030.6062619999998</v>
      </c>
    </row>
    <row r="48" spans="1:53">
      <c r="A48" t="s">
        <v>90</v>
      </c>
      <c r="B48">
        <v>0</v>
      </c>
      <c r="C48">
        <v>42.314999999999998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343.38626099999999</v>
      </c>
      <c r="L48">
        <v>435.435</v>
      </c>
      <c r="M48">
        <v>89</v>
      </c>
      <c r="N48">
        <v>118.125</v>
      </c>
      <c r="O48">
        <v>61.832813000000002</v>
      </c>
      <c r="P48">
        <v>139.3125</v>
      </c>
      <c r="Q48">
        <v>21.823619999999998</v>
      </c>
      <c r="R48">
        <v>21.196097999999999</v>
      </c>
      <c r="S48">
        <v>26.390910000000002</v>
      </c>
      <c r="T48">
        <v>0</v>
      </c>
      <c r="U48">
        <v>348.97500000000002</v>
      </c>
      <c r="V48">
        <v>0</v>
      </c>
      <c r="W48">
        <v>98.34375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4.4904999999999999</v>
      </c>
      <c r="AF48">
        <v>8.8740000000000006</v>
      </c>
      <c r="AG48">
        <v>42.933599999999998</v>
      </c>
      <c r="AH48">
        <v>0</v>
      </c>
      <c r="AI48">
        <v>0</v>
      </c>
      <c r="AJ48">
        <v>0</v>
      </c>
      <c r="AK48">
        <v>52.029000000000003</v>
      </c>
      <c r="AL48">
        <v>0</v>
      </c>
      <c r="AM48">
        <v>5.2786799999999996</v>
      </c>
      <c r="AN48">
        <v>0.55476999999999999</v>
      </c>
      <c r="AO48">
        <v>0</v>
      </c>
      <c r="AP48">
        <v>1.5371999999999999</v>
      </c>
      <c r="AQ48">
        <v>0</v>
      </c>
      <c r="AR48">
        <v>10.492559999999999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2030.6062619999998</v>
      </c>
    </row>
    <row r="49" spans="1:53">
      <c r="A49" t="s">
        <v>91</v>
      </c>
      <c r="B49">
        <v>0</v>
      </c>
      <c r="C49">
        <v>42.314999999999998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343.38626099999999</v>
      </c>
      <c r="L49">
        <v>435.435</v>
      </c>
      <c r="M49">
        <v>89</v>
      </c>
      <c r="N49">
        <v>118.125</v>
      </c>
      <c r="O49">
        <v>61.832813000000002</v>
      </c>
      <c r="P49">
        <v>139.3125</v>
      </c>
      <c r="Q49">
        <v>21.823619999999998</v>
      </c>
      <c r="R49">
        <v>21.196097999999999</v>
      </c>
      <c r="S49">
        <v>26.390910000000002</v>
      </c>
      <c r="T49">
        <v>0</v>
      </c>
      <c r="U49">
        <v>348.97500000000002</v>
      </c>
      <c r="V49">
        <v>0</v>
      </c>
      <c r="W49">
        <v>98.34375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4.4904999999999999</v>
      </c>
      <c r="AF49">
        <v>8.8740000000000006</v>
      </c>
      <c r="AG49">
        <v>42.933599999999998</v>
      </c>
      <c r="AH49">
        <v>0</v>
      </c>
      <c r="AI49">
        <v>0</v>
      </c>
      <c r="AJ49">
        <v>0</v>
      </c>
      <c r="AK49">
        <v>52.029000000000003</v>
      </c>
      <c r="AL49">
        <v>0</v>
      </c>
      <c r="AM49">
        <v>5.2786799999999996</v>
      </c>
      <c r="AN49">
        <v>0.55476999999999999</v>
      </c>
      <c r="AO49">
        <v>0</v>
      </c>
      <c r="AP49">
        <v>1.1529</v>
      </c>
      <c r="AQ49">
        <v>0</v>
      </c>
      <c r="AR49">
        <v>10.492559999999999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2030.2219619999998</v>
      </c>
    </row>
    <row r="50" spans="1:53">
      <c r="A50" t="s">
        <v>92</v>
      </c>
      <c r="B50">
        <v>0</v>
      </c>
      <c r="C50">
        <v>42.314999999999998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343.38626099999999</v>
      </c>
      <c r="L50">
        <v>435.435</v>
      </c>
      <c r="M50">
        <v>89</v>
      </c>
      <c r="N50">
        <v>118.125</v>
      </c>
      <c r="O50">
        <v>61.832813000000002</v>
      </c>
      <c r="P50">
        <v>139.3125</v>
      </c>
      <c r="Q50">
        <v>21.823619999999998</v>
      </c>
      <c r="R50">
        <v>21.196097999999999</v>
      </c>
      <c r="S50">
        <v>26.390910000000002</v>
      </c>
      <c r="T50">
        <v>0</v>
      </c>
      <c r="U50">
        <v>348.97500000000002</v>
      </c>
      <c r="V50">
        <v>0</v>
      </c>
      <c r="W50">
        <v>98.34375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4.4904999999999999</v>
      </c>
      <c r="AF50">
        <v>8.8740000000000006</v>
      </c>
      <c r="AG50">
        <v>42.933599999999998</v>
      </c>
      <c r="AH50">
        <v>0</v>
      </c>
      <c r="AI50">
        <v>0</v>
      </c>
      <c r="AJ50">
        <v>0</v>
      </c>
      <c r="AK50">
        <v>52.029000000000003</v>
      </c>
      <c r="AL50">
        <v>0</v>
      </c>
      <c r="AM50">
        <v>5.2786799999999996</v>
      </c>
      <c r="AN50">
        <v>0.55476999999999999</v>
      </c>
      <c r="AO50">
        <v>0</v>
      </c>
      <c r="AP50">
        <v>1.1529</v>
      </c>
      <c r="AQ50">
        <v>0</v>
      </c>
      <c r="AR50">
        <v>10.492559999999999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2030.2219619999998</v>
      </c>
    </row>
    <row r="51" spans="1:53">
      <c r="A51" t="s">
        <v>93</v>
      </c>
      <c r="B51">
        <v>0</v>
      </c>
      <c r="C51">
        <v>42.314999999999998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88.775999999999996</v>
      </c>
      <c r="J51">
        <v>0</v>
      </c>
      <c r="K51">
        <v>343.38626099999999</v>
      </c>
      <c r="L51">
        <v>435.435</v>
      </c>
      <c r="M51">
        <v>89</v>
      </c>
      <c r="N51">
        <v>118.125</v>
      </c>
      <c r="O51">
        <v>61.832813000000002</v>
      </c>
      <c r="P51">
        <v>139.3125</v>
      </c>
      <c r="Q51">
        <v>21.823619999999998</v>
      </c>
      <c r="R51">
        <v>21.196097999999999</v>
      </c>
      <c r="S51">
        <v>26.390910000000002</v>
      </c>
      <c r="T51">
        <v>0</v>
      </c>
      <c r="U51">
        <v>348.97500000000002</v>
      </c>
      <c r="V51">
        <v>0</v>
      </c>
      <c r="W51">
        <v>98.34375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10.263999999999999</v>
      </c>
      <c r="AF51">
        <v>8.8740000000000006</v>
      </c>
      <c r="AG51">
        <v>42.933599999999998</v>
      </c>
      <c r="AH51">
        <v>0</v>
      </c>
      <c r="AI51">
        <v>0</v>
      </c>
      <c r="AJ51">
        <v>0</v>
      </c>
      <c r="AK51">
        <v>52.029000000000003</v>
      </c>
      <c r="AL51">
        <v>0</v>
      </c>
      <c r="AM51">
        <v>5.2786799999999996</v>
      </c>
      <c r="AN51">
        <v>0.55476999999999999</v>
      </c>
      <c r="AO51">
        <v>0</v>
      </c>
      <c r="AP51">
        <v>1.1529</v>
      </c>
      <c r="AQ51">
        <v>0</v>
      </c>
      <c r="AR51">
        <v>10.492559999999999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2035.9954619999996</v>
      </c>
    </row>
    <row r="52" spans="1:53">
      <c r="A52" t="s">
        <v>94</v>
      </c>
      <c r="B52">
        <v>0</v>
      </c>
      <c r="C52">
        <v>42.314999999999998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88.775999999999996</v>
      </c>
      <c r="J52">
        <v>0</v>
      </c>
      <c r="K52">
        <v>343.38626099999999</v>
      </c>
      <c r="L52">
        <v>435.435</v>
      </c>
      <c r="M52">
        <v>89</v>
      </c>
      <c r="N52">
        <v>118.125</v>
      </c>
      <c r="O52">
        <v>61.832813000000002</v>
      </c>
      <c r="P52">
        <v>139.3125</v>
      </c>
      <c r="Q52">
        <v>21.823619999999998</v>
      </c>
      <c r="R52">
        <v>21.196097999999999</v>
      </c>
      <c r="S52">
        <v>26.390910000000002</v>
      </c>
      <c r="T52">
        <v>0</v>
      </c>
      <c r="U52">
        <v>348.97500000000002</v>
      </c>
      <c r="V52">
        <v>0</v>
      </c>
      <c r="W52">
        <v>98.34375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10.263999999999999</v>
      </c>
      <c r="AF52">
        <v>8.8740000000000006</v>
      </c>
      <c r="AG52">
        <v>42.933599999999998</v>
      </c>
      <c r="AH52">
        <v>0</v>
      </c>
      <c r="AI52">
        <v>0</v>
      </c>
      <c r="AJ52">
        <v>0</v>
      </c>
      <c r="AK52">
        <v>52.029000000000003</v>
      </c>
      <c r="AL52">
        <v>0</v>
      </c>
      <c r="AM52">
        <v>5.2786799999999996</v>
      </c>
      <c r="AN52">
        <v>0.55476999999999999</v>
      </c>
      <c r="AO52">
        <v>0</v>
      </c>
      <c r="AP52">
        <v>1.1529</v>
      </c>
      <c r="AQ52">
        <v>0</v>
      </c>
      <c r="AR52">
        <v>10.492559999999999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2035.9954619999996</v>
      </c>
    </row>
    <row r="53" spans="1:53">
      <c r="A53" t="s">
        <v>95</v>
      </c>
      <c r="B53">
        <v>0</v>
      </c>
      <c r="C53">
        <v>42.314999999999998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88.775999999999996</v>
      </c>
      <c r="J53">
        <v>0</v>
      </c>
      <c r="K53">
        <v>343.38626099999999</v>
      </c>
      <c r="L53">
        <v>435.435</v>
      </c>
      <c r="M53">
        <v>89</v>
      </c>
      <c r="N53">
        <v>118.125</v>
      </c>
      <c r="O53">
        <v>61.832813000000002</v>
      </c>
      <c r="P53">
        <v>139.3125</v>
      </c>
      <c r="Q53">
        <v>21.823619999999998</v>
      </c>
      <c r="R53">
        <v>21.196097999999999</v>
      </c>
      <c r="S53">
        <v>26.390910000000002</v>
      </c>
      <c r="T53">
        <v>0</v>
      </c>
      <c r="U53">
        <v>348.97500000000002</v>
      </c>
      <c r="V53">
        <v>0</v>
      </c>
      <c r="W53">
        <v>98.34375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10.263999999999999</v>
      </c>
      <c r="AF53">
        <v>8.8740000000000006</v>
      </c>
      <c r="AG53">
        <v>42.933599999999998</v>
      </c>
      <c r="AH53">
        <v>0</v>
      </c>
      <c r="AI53">
        <v>0</v>
      </c>
      <c r="AJ53">
        <v>0</v>
      </c>
      <c r="AK53">
        <v>52.029000000000003</v>
      </c>
      <c r="AL53">
        <v>0</v>
      </c>
      <c r="AM53">
        <v>5.2786799999999996</v>
      </c>
      <c r="AN53">
        <v>0.55476999999999999</v>
      </c>
      <c r="AO53">
        <v>0</v>
      </c>
      <c r="AP53">
        <v>1.1529</v>
      </c>
      <c r="AQ53">
        <v>0</v>
      </c>
      <c r="AR53">
        <v>10.492559999999999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2035.9954619999996</v>
      </c>
    </row>
    <row r="54" spans="1:53">
      <c r="A54" t="s">
        <v>96</v>
      </c>
      <c r="B54">
        <v>0</v>
      </c>
      <c r="C54">
        <v>42.314999999999998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88.775999999999996</v>
      </c>
      <c r="J54">
        <v>0</v>
      </c>
      <c r="K54">
        <v>343.38626099999999</v>
      </c>
      <c r="L54">
        <v>435.435</v>
      </c>
      <c r="M54">
        <v>89</v>
      </c>
      <c r="N54">
        <v>118.125</v>
      </c>
      <c r="O54">
        <v>61.832813000000002</v>
      </c>
      <c r="P54">
        <v>139.3125</v>
      </c>
      <c r="Q54">
        <v>21.823619999999998</v>
      </c>
      <c r="R54">
        <v>21.196097999999999</v>
      </c>
      <c r="S54">
        <v>26.390910000000002</v>
      </c>
      <c r="T54">
        <v>0</v>
      </c>
      <c r="U54">
        <v>348.97500000000002</v>
      </c>
      <c r="V54">
        <v>0</v>
      </c>
      <c r="W54">
        <v>98.34375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10.263999999999999</v>
      </c>
      <c r="AF54">
        <v>8.8740000000000006</v>
      </c>
      <c r="AG54">
        <v>42.933599999999998</v>
      </c>
      <c r="AH54">
        <v>0</v>
      </c>
      <c r="AI54">
        <v>0</v>
      </c>
      <c r="AJ54">
        <v>0</v>
      </c>
      <c r="AK54">
        <v>52.029000000000003</v>
      </c>
      <c r="AL54">
        <v>0</v>
      </c>
      <c r="AM54">
        <v>5.2786799999999996</v>
      </c>
      <c r="AN54">
        <v>0.55476999999999999</v>
      </c>
      <c r="AO54">
        <v>0</v>
      </c>
      <c r="AP54">
        <v>1.1529</v>
      </c>
      <c r="AQ54">
        <v>0</v>
      </c>
      <c r="AR54">
        <v>10.492559999999999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2035.9954619999996</v>
      </c>
    </row>
    <row r="55" spans="1:53">
      <c r="A55" t="s">
        <v>97</v>
      </c>
      <c r="B55">
        <v>0</v>
      </c>
      <c r="C55">
        <v>42.21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88.227999999999994</v>
      </c>
      <c r="J55">
        <v>0</v>
      </c>
      <c r="K55">
        <v>343.38626099999999</v>
      </c>
      <c r="L55">
        <v>435.435</v>
      </c>
      <c r="M55">
        <v>89</v>
      </c>
      <c r="N55">
        <v>118.125</v>
      </c>
      <c r="O55">
        <v>61.832813000000002</v>
      </c>
      <c r="P55">
        <v>139.3125</v>
      </c>
      <c r="Q55">
        <v>21.823619999999998</v>
      </c>
      <c r="R55">
        <v>21.196097999999999</v>
      </c>
      <c r="S55">
        <v>26.390910000000002</v>
      </c>
      <c r="T55">
        <v>0</v>
      </c>
      <c r="U55">
        <v>348.97500000000002</v>
      </c>
      <c r="V55">
        <v>0</v>
      </c>
      <c r="W55">
        <v>98.34375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10.263999999999999</v>
      </c>
      <c r="AF55">
        <v>8.8740000000000006</v>
      </c>
      <c r="AG55">
        <v>42.933599999999998</v>
      </c>
      <c r="AH55">
        <v>0</v>
      </c>
      <c r="AI55">
        <v>0</v>
      </c>
      <c r="AJ55">
        <v>0</v>
      </c>
      <c r="AK55">
        <v>52.029000000000003</v>
      </c>
      <c r="AL55">
        <v>0</v>
      </c>
      <c r="AM55">
        <v>5.2786799999999996</v>
      </c>
      <c r="AN55">
        <v>0.55476999999999999</v>
      </c>
      <c r="AO55">
        <v>0</v>
      </c>
      <c r="AP55">
        <v>1.1529</v>
      </c>
      <c r="AQ55">
        <v>0</v>
      </c>
      <c r="AR55">
        <v>13.452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2038.3019019999999</v>
      </c>
    </row>
    <row r="56" spans="1:53">
      <c r="A56" t="s">
        <v>98</v>
      </c>
      <c r="B56">
        <v>0</v>
      </c>
      <c r="C56">
        <v>42.21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88.227999999999994</v>
      </c>
      <c r="J56">
        <v>0</v>
      </c>
      <c r="K56">
        <v>343.38626099999999</v>
      </c>
      <c r="L56">
        <v>435.435</v>
      </c>
      <c r="M56">
        <v>89</v>
      </c>
      <c r="N56">
        <v>118.125</v>
      </c>
      <c r="O56">
        <v>61.832813000000002</v>
      </c>
      <c r="P56">
        <v>139.3125</v>
      </c>
      <c r="Q56">
        <v>21.823619999999998</v>
      </c>
      <c r="R56">
        <v>21.196097999999999</v>
      </c>
      <c r="S56">
        <v>26.390910000000002</v>
      </c>
      <c r="T56">
        <v>0</v>
      </c>
      <c r="U56">
        <v>348.97500000000002</v>
      </c>
      <c r="V56">
        <v>0</v>
      </c>
      <c r="W56">
        <v>98.34375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10.263999999999999</v>
      </c>
      <c r="AF56">
        <v>8.8740000000000006</v>
      </c>
      <c r="AG56">
        <v>42.933599999999998</v>
      </c>
      <c r="AH56">
        <v>0</v>
      </c>
      <c r="AI56">
        <v>0</v>
      </c>
      <c r="AJ56">
        <v>0</v>
      </c>
      <c r="AK56">
        <v>52.029000000000003</v>
      </c>
      <c r="AL56">
        <v>0</v>
      </c>
      <c r="AM56">
        <v>5.2786799999999996</v>
      </c>
      <c r="AN56">
        <v>0.55476999999999999</v>
      </c>
      <c r="AO56">
        <v>0</v>
      </c>
      <c r="AP56">
        <v>1.1529</v>
      </c>
      <c r="AQ56">
        <v>0</v>
      </c>
      <c r="AR56">
        <v>13.452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2038.3019019999999</v>
      </c>
    </row>
    <row r="57" spans="1:53">
      <c r="A57" t="s">
        <v>99</v>
      </c>
      <c r="B57">
        <v>0</v>
      </c>
      <c r="C57">
        <v>42.21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88.227999999999994</v>
      </c>
      <c r="J57">
        <v>0</v>
      </c>
      <c r="K57">
        <v>343.38626099999999</v>
      </c>
      <c r="L57">
        <v>435.435</v>
      </c>
      <c r="M57">
        <v>92</v>
      </c>
      <c r="N57">
        <v>118.125</v>
      </c>
      <c r="O57">
        <v>61.832813000000002</v>
      </c>
      <c r="P57">
        <v>139.3125</v>
      </c>
      <c r="Q57">
        <v>21.823619999999998</v>
      </c>
      <c r="R57">
        <v>21.196097999999999</v>
      </c>
      <c r="S57">
        <v>26.390910000000002</v>
      </c>
      <c r="T57">
        <v>0</v>
      </c>
      <c r="U57">
        <v>348.97500000000002</v>
      </c>
      <c r="V57">
        <v>0</v>
      </c>
      <c r="W57">
        <v>98.34375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10.263999999999999</v>
      </c>
      <c r="AF57">
        <v>8.8740000000000006</v>
      </c>
      <c r="AG57">
        <v>42.933599999999998</v>
      </c>
      <c r="AH57">
        <v>0</v>
      </c>
      <c r="AI57">
        <v>0</v>
      </c>
      <c r="AJ57">
        <v>0</v>
      </c>
      <c r="AK57">
        <v>52.029000000000003</v>
      </c>
      <c r="AL57">
        <v>0</v>
      </c>
      <c r="AM57">
        <v>5.2786799999999996</v>
      </c>
      <c r="AN57">
        <v>0.55476999999999999</v>
      </c>
      <c r="AO57">
        <v>0</v>
      </c>
      <c r="AP57">
        <v>1.5371999999999999</v>
      </c>
      <c r="AQ57">
        <v>0</v>
      </c>
      <c r="AR57">
        <v>13.452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2041.6862019999999</v>
      </c>
    </row>
    <row r="58" spans="1:53">
      <c r="A58" t="s">
        <v>100</v>
      </c>
      <c r="B58">
        <v>0</v>
      </c>
      <c r="C58">
        <v>42.21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88.227999999999994</v>
      </c>
      <c r="J58">
        <v>0</v>
      </c>
      <c r="K58">
        <v>343.38626099999999</v>
      </c>
      <c r="L58">
        <v>435.435</v>
      </c>
      <c r="M58">
        <v>92</v>
      </c>
      <c r="N58">
        <v>118.125</v>
      </c>
      <c r="O58">
        <v>61.832813000000002</v>
      </c>
      <c r="P58">
        <v>139.3125</v>
      </c>
      <c r="Q58">
        <v>21.823619999999998</v>
      </c>
      <c r="R58">
        <v>21.196097999999999</v>
      </c>
      <c r="S58">
        <v>26.390910000000002</v>
      </c>
      <c r="T58">
        <v>0</v>
      </c>
      <c r="U58">
        <v>348.97500000000002</v>
      </c>
      <c r="V58">
        <v>0</v>
      </c>
      <c r="W58">
        <v>98.34375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10.263999999999999</v>
      </c>
      <c r="AF58">
        <v>8.8740000000000006</v>
      </c>
      <c r="AG58">
        <v>42.933599999999998</v>
      </c>
      <c r="AH58">
        <v>0</v>
      </c>
      <c r="AI58">
        <v>0</v>
      </c>
      <c r="AJ58">
        <v>0</v>
      </c>
      <c r="AK58">
        <v>52.029000000000003</v>
      </c>
      <c r="AL58">
        <v>0</v>
      </c>
      <c r="AM58">
        <v>5.2786799999999996</v>
      </c>
      <c r="AN58">
        <v>0.55476999999999999</v>
      </c>
      <c r="AO58">
        <v>0</v>
      </c>
      <c r="AP58">
        <v>1.5371999999999999</v>
      </c>
      <c r="AQ58">
        <v>0</v>
      </c>
      <c r="AR58">
        <v>13.452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2041.6862019999999</v>
      </c>
    </row>
    <row r="59" spans="1:53">
      <c r="A59" t="s">
        <v>101</v>
      </c>
      <c r="B59">
        <v>0</v>
      </c>
      <c r="C59">
        <v>42.21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88.227999999999994</v>
      </c>
      <c r="J59">
        <v>0</v>
      </c>
      <c r="K59">
        <v>343.38626099999999</v>
      </c>
      <c r="L59">
        <v>435.435</v>
      </c>
      <c r="M59">
        <v>92</v>
      </c>
      <c r="N59">
        <v>118.125</v>
      </c>
      <c r="O59">
        <v>61.832813000000002</v>
      </c>
      <c r="P59">
        <v>139.3125</v>
      </c>
      <c r="Q59">
        <v>21.823619999999998</v>
      </c>
      <c r="R59">
        <v>21.196097999999999</v>
      </c>
      <c r="S59">
        <v>26.390910000000002</v>
      </c>
      <c r="T59">
        <v>0</v>
      </c>
      <c r="U59">
        <v>348.97500000000002</v>
      </c>
      <c r="V59">
        <v>0</v>
      </c>
      <c r="W59">
        <v>98.34375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11.547000000000001</v>
      </c>
      <c r="AF59">
        <v>8.8740000000000006</v>
      </c>
      <c r="AG59">
        <v>42.933599999999998</v>
      </c>
      <c r="AH59">
        <v>0</v>
      </c>
      <c r="AI59">
        <v>0</v>
      </c>
      <c r="AJ59">
        <v>0</v>
      </c>
      <c r="AK59">
        <v>52.029000000000003</v>
      </c>
      <c r="AL59">
        <v>0</v>
      </c>
      <c r="AM59">
        <v>5.2786799999999996</v>
      </c>
      <c r="AN59">
        <v>0.55476999999999999</v>
      </c>
      <c r="AO59">
        <v>0</v>
      </c>
      <c r="AP59">
        <v>1.5371999999999999</v>
      </c>
      <c r="AQ59">
        <v>0</v>
      </c>
      <c r="AR59">
        <v>13.452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2042.969202</v>
      </c>
    </row>
    <row r="60" spans="1:53">
      <c r="A60" t="s">
        <v>102</v>
      </c>
      <c r="B60">
        <v>0</v>
      </c>
      <c r="C60">
        <v>42.21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88.227999999999994</v>
      </c>
      <c r="J60">
        <v>0</v>
      </c>
      <c r="K60">
        <v>343.38626099999999</v>
      </c>
      <c r="L60">
        <v>435.435</v>
      </c>
      <c r="M60">
        <v>92</v>
      </c>
      <c r="N60">
        <v>118.125</v>
      </c>
      <c r="O60">
        <v>61.832813000000002</v>
      </c>
      <c r="P60">
        <v>139.3125</v>
      </c>
      <c r="Q60">
        <v>21.823619999999998</v>
      </c>
      <c r="R60">
        <v>21.196097999999999</v>
      </c>
      <c r="S60">
        <v>26.390910000000002</v>
      </c>
      <c r="T60">
        <v>0</v>
      </c>
      <c r="U60">
        <v>348.97500000000002</v>
      </c>
      <c r="V60">
        <v>0</v>
      </c>
      <c r="W60">
        <v>98.34375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11.547000000000001</v>
      </c>
      <c r="AF60">
        <v>8.8740000000000006</v>
      </c>
      <c r="AG60">
        <v>42.933599999999998</v>
      </c>
      <c r="AH60">
        <v>0</v>
      </c>
      <c r="AI60">
        <v>0</v>
      </c>
      <c r="AJ60">
        <v>0</v>
      </c>
      <c r="AK60">
        <v>52.029000000000003</v>
      </c>
      <c r="AL60">
        <v>0</v>
      </c>
      <c r="AM60">
        <v>5.2786799999999996</v>
      </c>
      <c r="AN60">
        <v>0.55476999999999999</v>
      </c>
      <c r="AO60">
        <v>0</v>
      </c>
      <c r="AP60">
        <v>1.5371999999999999</v>
      </c>
      <c r="AQ60">
        <v>0</v>
      </c>
      <c r="AR60">
        <v>13.452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2042.969202</v>
      </c>
    </row>
    <row r="61" spans="1:53">
      <c r="A61" t="s">
        <v>103</v>
      </c>
      <c r="B61">
        <v>0</v>
      </c>
      <c r="C61">
        <v>42.21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88.227999999999994</v>
      </c>
      <c r="J61">
        <v>0</v>
      </c>
      <c r="K61">
        <v>343.38626099999999</v>
      </c>
      <c r="L61">
        <v>435.435</v>
      </c>
      <c r="M61">
        <v>92</v>
      </c>
      <c r="N61">
        <v>118.125</v>
      </c>
      <c r="O61">
        <v>61.832813000000002</v>
      </c>
      <c r="P61">
        <v>139.3125</v>
      </c>
      <c r="Q61">
        <v>21.823619999999998</v>
      </c>
      <c r="R61">
        <v>21.196097999999999</v>
      </c>
      <c r="S61">
        <v>26.390910000000002</v>
      </c>
      <c r="T61">
        <v>0</v>
      </c>
      <c r="U61">
        <v>348.97500000000002</v>
      </c>
      <c r="V61">
        <v>0</v>
      </c>
      <c r="W61">
        <v>98.34375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11.547000000000001</v>
      </c>
      <c r="AF61">
        <v>8.8740000000000006</v>
      </c>
      <c r="AG61">
        <v>42.933599999999998</v>
      </c>
      <c r="AH61">
        <v>0</v>
      </c>
      <c r="AI61">
        <v>0</v>
      </c>
      <c r="AJ61">
        <v>0</v>
      </c>
      <c r="AK61">
        <v>52.029000000000003</v>
      </c>
      <c r="AL61">
        <v>0</v>
      </c>
      <c r="AM61">
        <v>5.2786799999999996</v>
      </c>
      <c r="AN61">
        <v>0.55476999999999999</v>
      </c>
      <c r="AO61">
        <v>0</v>
      </c>
      <c r="AP61">
        <v>1.5371999999999999</v>
      </c>
      <c r="AQ61">
        <v>0</v>
      </c>
      <c r="AR61">
        <v>12.1068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2041.624002</v>
      </c>
    </row>
    <row r="62" spans="1:53">
      <c r="A62" t="s">
        <v>104</v>
      </c>
      <c r="B62">
        <v>0</v>
      </c>
      <c r="C62">
        <v>42.104999999999997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88.227999999999994</v>
      </c>
      <c r="J62">
        <v>0</v>
      </c>
      <c r="K62">
        <v>343.38626099999999</v>
      </c>
      <c r="L62">
        <v>435.435</v>
      </c>
      <c r="M62">
        <v>92</v>
      </c>
      <c r="N62">
        <v>118.125</v>
      </c>
      <c r="O62">
        <v>61.832813000000002</v>
      </c>
      <c r="P62">
        <v>139.3125</v>
      </c>
      <c r="Q62">
        <v>21.823619999999998</v>
      </c>
      <c r="R62">
        <v>21.196097999999999</v>
      </c>
      <c r="S62">
        <v>26.390910000000002</v>
      </c>
      <c r="T62">
        <v>0</v>
      </c>
      <c r="U62">
        <v>348.97500000000002</v>
      </c>
      <c r="V62">
        <v>0</v>
      </c>
      <c r="W62">
        <v>98.34375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11.547000000000001</v>
      </c>
      <c r="AF62">
        <v>8.8740000000000006</v>
      </c>
      <c r="AG62">
        <v>42.933599999999998</v>
      </c>
      <c r="AH62">
        <v>0</v>
      </c>
      <c r="AI62">
        <v>0</v>
      </c>
      <c r="AJ62">
        <v>0</v>
      </c>
      <c r="AK62">
        <v>52.029000000000003</v>
      </c>
      <c r="AL62">
        <v>0</v>
      </c>
      <c r="AM62">
        <v>5.2786799999999996</v>
      </c>
      <c r="AN62">
        <v>0.55476999999999999</v>
      </c>
      <c r="AO62">
        <v>0</v>
      </c>
      <c r="AP62">
        <v>1.5371999999999999</v>
      </c>
      <c r="AQ62">
        <v>0</v>
      </c>
      <c r="AR62">
        <v>12.1068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2041.519002</v>
      </c>
    </row>
    <row r="63" spans="1:53">
      <c r="A63" t="s">
        <v>105</v>
      </c>
      <c r="B63">
        <v>0</v>
      </c>
      <c r="C63">
        <v>42.104999999999997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343.38626099999999</v>
      </c>
      <c r="L63">
        <v>435.435</v>
      </c>
      <c r="M63">
        <v>92</v>
      </c>
      <c r="N63">
        <v>118.125</v>
      </c>
      <c r="O63">
        <v>61.832813000000002</v>
      </c>
      <c r="P63">
        <v>139.3125</v>
      </c>
      <c r="Q63">
        <v>21.823619999999998</v>
      </c>
      <c r="R63">
        <v>21.196097999999999</v>
      </c>
      <c r="S63">
        <v>26.390910000000002</v>
      </c>
      <c r="T63">
        <v>0</v>
      </c>
      <c r="U63">
        <v>348.97500000000002</v>
      </c>
      <c r="V63">
        <v>0</v>
      </c>
      <c r="W63">
        <v>98.34375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11.547000000000001</v>
      </c>
      <c r="AF63">
        <v>8.8740000000000006</v>
      </c>
      <c r="AG63">
        <v>42.933599999999998</v>
      </c>
      <c r="AH63">
        <v>0</v>
      </c>
      <c r="AI63">
        <v>0</v>
      </c>
      <c r="AJ63">
        <v>0</v>
      </c>
      <c r="AK63">
        <v>52.029000000000003</v>
      </c>
      <c r="AL63">
        <v>0</v>
      </c>
      <c r="AM63">
        <v>5.2786799999999996</v>
      </c>
      <c r="AN63">
        <v>0.55476999999999999</v>
      </c>
      <c r="AO63">
        <v>0</v>
      </c>
      <c r="AP63">
        <v>1.5371999999999999</v>
      </c>
      <c r="AQ63">
        <v>0</v>
      </c>
      <c r="AR63">
        <v>12.1068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2041.519002</v>
      </c>
    </row>
    <row r="64" spans="1:53">
      <c r="A64" t="s">
        <v>106</v>
      </c>
      <c r="B64">
        <v>0</v>
      </c>
      <c r="C64">
        <v>42.104999999999997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343.38626099999999</v>
      </c>
      <c r="L64">
        <v>435.435</v>
      </c>
      <c r="M64">
        <v>92</v>
      </c>
      <c r="N64">
        <v>118.125</v>
      </c>
      <c r="O64">
        <v>61.832813000000002</v>
      </c>
      <c r="P64">
        <v>139.3125</v>
      </c>
      <c r="Q64">
        <v>21.823619999999998</v>
      </c>
      <c r="R64">
        <v>21.196097999999999</v>
      </c>
      <c r="S64">
        <v>26.390910000000002</v>
      </c>
      <c r="T64">
        <v>0</v>
      </c>
      <c r="U64">
        <v>348.97500000000002</v>
      </c>
      <c r="V64">
        <v>0</v>
      </c>
      <c r="W64">
        <v>98.34375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11.547000000000001</v>
      </c>
      <c r="AF64">
        <v>8.8740000000000006</v>
      </c>
      <c r="AG64">
        <v>42.933599999999998</v>
      </c>
      <c r="AH64">
        <v>0</v>
      </c>
      <c r="AI64">
        <v>0</v>
      </c>
      <c r="AJ64">
        <v>0</v>
      </c>
      <c r="AK64">
        <v>52.029000000000003</v>
      </c>
      <c r="AL64">
        <v>0</v>
      </c>
      <c r="AM64">
        <v>5.2786799999999996</v>
      </c>
      <c r="AN64">
        <v>0.55476999999999999</v>
      </c>
      <c r="AO64">
        <v>0</v>
      </c>
      <c r="AP64">
        <v>1.5371999999999999</v>
      </c>
      <c r="AQ64">
        <v>0</v>
      </c>
      <c r="AR64">
        <v>12.1068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2041.519002</v>
      </c>
    </row>
    <row r="65" spans="1:53">
      <c r="A65" t="s">
        <v>107</v>
      </c>
      <c r="B65">
        <v>0</v>
      </c>
      <c r="C65">
        <v>42.104999999999997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343.38626099999999</v>
      </c>
      <c r="L65">
        <v>435.435</v>
      </c>
      <c r="M65">
        <v>92</v>
      </c>
      <c r="N65">
        <v>118.125</v>
      </c>
      <c r="O65">
        <v>61.832813000000002</v>
      </c>
      <c r="P65">
        <v>139.3125</v>
      </c>
      <c r="Q65">
        <v>21.823619999999998</v>
      </c>
      <c r="R65">
        <v>21.196097999999999</v>
      </c>
      <c r="S65">
        <v>26.390910000000002</v>
      </c>
      <c r="T65">
        <v>0</v>
      </c>
      <c r="U65">
        <v>348.97500000000002</v>
      </c>
      <c r="V65">
        <v>0</v>
      </c>
      <c r="W65">
        <v>98.34375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11.547000000000001</v>
      </c>
      <c r="AF65">
        <v>8.8740000000000006</v>
      </c>
      <c r="AG65">
        <v>42.933599999999998</v>
      </c>
      <c r="AH65">
        <v>0</v>
      </c>
      <c r="AI65">
        <v>0</v>
      </c>
      <c r="AJ65">
        <v>0</v>
      </c>
      <c r="AK65">
        <v>52.029000000000003</v>
      </c>
      <c r="AL65">
        <v>0</v>
      </c>
      <c r="AM65">
        <v>5.2786799999999996</v>
      </c>
      <c r="AN65">
        <v>0.55476999999999999</v>
      </c>
      <c r="AO65">
        <v>0</v>
      </c>
      <c r="AP65">
        <v>1.5371999999999999</v>
      </c>
      <c r="AQ65">
        <v>0</v>
      </c>
      <c r="AR65">
        <v>12.1068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2041.519002</v>
      </c>
    </row>
    <row r="66" spans="1:53">
      <c r="A66" t="s">
        <v>108</v>
      </c>
      <c r="B66">
        <v>0</v>
      </c>
      <c r="C66">
        <v>42.104999999999997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343.38626099999999</v>
      </c>
      <c r="L66">
        <v>435.435</v>
      </c>
      <c r="M66">
        <v>92</v>
      </c>
      <c r="N66">
        <v>118.125</v>
      </c>
      <c r="O66">
        <v>61.832813000000002</v>
      </c>
      <c r="P66">
        <v>139.3125</v>
      </c>
      <c r="Q66">
        <v>21.823619999999998</v>
      </c>
      <c r="R66">
        <v>21.196097999999999</v>
      </c>
      <c r="S66">
        <v>26.390910000000002</v>
      </c>
      <c r="T66">
        <v>0</v>
      </c>
      <c r="U66">
        <v>348.97500000000002</v>
      </c>
      <c r="V66">
        <v>0</v>
      </c>
      <c r="W66">
        <v>98.34375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11.547000000000001</v>
      </c>
      <c r="AF66">
        <v>8.8740000000000006</v>
      </c>
      <c r="AG66">
        <v>42.933599999999998</v>
      </c>
      <c r="AH66">
        <v>0</v>
      </c>
      <c r="AI66">
        <v>0</v>
      </c>
      <c r="AJ66">
        <v>0</v>
      </c>
      <c r="AK66">
        <v>52.029000000000003</v>
      </c>
      <c r="AL66">
        <v>10.458</v>
      </c>
      <c r="AM66">
        <v>5.2786799999999996</v>
      </c>
      <c r="AN66">
        <v>0.55476999999999999</v>
      </c>
      <c r="AO66">
        <v>0</v>
      </c>
      <c r="AP66">
        <v>1.5371999999999999</v>
      </c>
      <c r="AQ66">
        <v>0</v>
      </c>
      <c r="AR66">
        <v>12.1068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2051.9770020000001</v>
      </c>
    </row>
    <row r="67" spans="1:53">
      <c r="A67" t="s">
        <v>109</v>
      </c>
      <c r="B67">
        <v>0</v>
      </c>
      <c r="C67">
        <v>42.104999999999997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343.38626099999999</v>
      </c>
      <c r="L67">
        <v>435.435</v>
      </c>
      <c r="M67">
        <v>92</v>
      </c>
      <c r="N67">
        <v>118.125</v>
      </c>
      <c r="O67">
        <v>61.832813000000002</v>
      </c>
      <c r="P67">
        <v>127.5</v>
      </c>
      <c r="Q67">
        <v>21.823619999999998</v>
      </c>
      <c r="R67">
        <v>21.196097999999999</v>
      </c>
      <c r="S67">
        <v>26.390910000000002</v>
      </c>
      <c r="T67">
        <v>0</v>
      </c>
      <c r="U67">
        <v>348.97500000000002</v>
      </c>
      <c r="V67">
        <v>0</v>
      </c>
      <c r="W67">
        <v>98.34375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11.547000000000001</v>
      </c>
      <c r="AF67">
        <v>8.8740000000000006</v>
      </c>
      <c r="AG67">
        <v>42.933599999999998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5.2786799999999996</v>
      </c>
      <c r="AN67">
        <v>0.55476999999999999</v>
      </c>
      <c r="AO67">
        <v>0</v>
      </c>
      <c r="AP67">
        <v>1.5371999999999999</v>
      </c>
      <c r="AQ67">
        <v>0</v>
      </c>
      <c r="AR67">
        <v>12.1068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2040.1645020000001</v>
      </c>
    </row>
    <row r="68" spans="1:53">
      <c r="A68" t="s">
        <v>110</v>
      </c>
      <c r="B68">
        <v>0</v>
      </c>
      <c r="C68">
        <v>42.104999999999997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343.38626099999999</v>
      </c>
      <c r="L68">
        <v>435.435</v>
      </c>
      <c r="M68">
        <v>92</v>
      </c>
      <c r="N68">
        <v>118.125</v>
      </c>
      <c r="O68">
        <v>61.832813000000002</v>
      </c>
      <c r="P68">
        <v>127.5</v>
      </c>
      <c r="Q68">
        <v>21.823619999999998</v>
      </c>
      <c r="R68">
        <v>21.196097999999999</v>
      </c>
      <c r="S68">
        <v>26.390910000000002</v>
      </c>
      <c r="T68">
        <v>0</v>
      </c>
      <c r="U68">
        <v>348.97500000000002</v>
      </c>
      <c r="V68">
        <v>0</v>
      </c>
      <c r="W68">
        <v>98.34375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11.547000000000001</v>
      </c>
      <c r="AF68">
        <v>8.8740000000000006</v>
      </c>
      <c r="AG68">
        <v>42.933599999999998</v>
      </c>
      <c r="AH68">
        <v>0</v>
      </c>
      <c r="AI68">
        <v>0</v>
      </c>
      <c r="AJ68">
        <v>0</v>
      </c>
      <c r="AK68">
        <v>52.029000000000003</v>
      </c>
      <c r="AL68">
        <v>10.458</v>
      </c>
      <c r="AM68">
        <v>5.2786799999999996</v>
      </c>
      <c r="AN68">
        <v>0.55476999999999999</v>
      </c>
      <c r="AO68">
        <v>0</v>
      </c>
      <c r="AP68">
        <v>1.5371999999999999</v>
      </c>
      <c r="AQ68">
        <v>0</v>
      </c>
      <c r="AR68">
        <v>12.1068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2040.1645020000001</v>
      </c>
    </row>
    <row r="69" spans="1:53">
      <c r="A69" t="s">
        <v>111</v>
      </c>
      <c r="B69">
        <v>0</v>
      </c>
      <c r="C69">
        <v>42.104999999999997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343.38626099999999</v>
      </c>
      <c r="L69">
        <v>435.435</v>
      </c>
      <c r="M69">
        <v>92</v>
      </c>
      <c r="N69">
        <v>118.125</v>
      </c>
      <c r="O69">
        <v>61.832813000000002</v>
      </c>
      <c r="P69">
        <v>123.75</v>
      </c>
      <c r="Q69">
        <v>21.823619999999998</v>
      </c>
      <c r="R69">
        <v>21.196097999999999</v>
      </c>
      <c r="S69">
        <v>26.390910000000002</v>
      </c>
      <c r="T69">
        <v>0</v>
      </c>
      <c r="U69">
        <v>348.97500000000002</v>
      </c>
      <c r="V69">
        <v>0</v>
      </c>
      <c r="W69">
        <v>98.34375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11.547000000000001</v>
      </c>
      <c r="AF69">
        <v>8.8740000000000006</v>
      </c>
      <c r="AG69">
        <v>42.933599999999998</v>
      </c>
      <c r="AH69">
        <v>11.1746</v>
      </c>
      <c r="AI69">
        <v>0</v>
      </c>
      <c r="AJ69">
        <v>0</v>
      </c>
      <c r="AK69">
        <v>52.029000000000003</v>
      </c>
      <c r="AL69">
        <v>10.458</v>
      </c>
      <c r="AM69">
        <v>5.2786799999999996</v>
      </c>
      <c r="AN69">
        <v>0.55476999999999999</v>
      </c>
      <c r="AO69">
        <v>0</v>
      </c>
      <c r="AP69">
        <v>1.5371999999999999</v>
      </c>
      <c r="AQ69">
        <v>0</v>
      </c>
      <c r="AR69">
        <v>12.1068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2047.5891020000001</v>
      </c>
    </row>
    <row r="70" spans="1:53">
      <c r="A70" t="s">
        <v>112</v>
      </c>
      <c r="B70">
        <v>0</v>
      </c>
      <c r="C70">
        <v>42.104999999999997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343.38626099999999</v>
      </c>
      <c r="L70">
        <v>435.435</v>
      </c>
      <c r="M70">
        <v>92</v>
      </c>
      <c r="N70">
        <v>118.125</v>
      </c>
      <c r="O70">
        <v>61.832813000000002</v>
      </c>
      <c r="P70">
        <v>123.75</v>
      </c>
      <c r="Q70">
        <v>21.823619999999998</v>
      </c>
      <c r="R70">
        <v>21.196097999999999</v>
      </c>
      <c r="S70">
        <v>26.390910000000002</v>
      </c>
      <c r="T70">
        <v>0</v>
      </c>
      <c r="U70">
        <v>348.97500000000002</v>
      </c>
      <c r="V70">
        <v>0</v>
      </c>
      <c r="W70">
        <v>98.34375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11.547000000000001</v>
      </c>
      <c r="AF70">
        <v>8.8740000000000006</v>
      </c>
      <c r="AG70">
        <v>42.933599999999998</v>
      </c>
      <c r="AH70">
        <v>23.390899999999998</v>
      </c>
      <c r="AI70">
        <v>0</v>
      </c>
      <c r="AJ70">
        <v>0</v>
      </c>
      <c r="AK70">
        <v>52.029000000000003</v>
      </c>
      <c r="AL70">
        <v>10.458</v>
      </c>
      <c r="AM70">
        <v>5.2786799999999996</v>
      </c>
      <c r="AN70">
        <v>0.55476999999999999</v>
      </c>
      <c r="AO70">
        <v>0</v>
      </c>
      <c r="AP70">
        <v>1.5371999999999999</v>
      </c>
      <c r="AQ70">
        <v>0</v>
      </c>
      <c r="AR70">
        <v>12.1068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2059.805402</v>
      </c>
    </row>
    <row r="71" spans="1:53">
      <c r="A71" t="s">
        <v>113</v>
      </c>
      <c r="B71">
        <v>0</v>
      </c>
      <c r="C71">
        <v>42.104999999999997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343.38626099999999</v>
      </c>
      <c r="L71">
        <v>435.435</v>
      </c>
      <c r="M71">
        <v>92</v>
      </c>
      <c r="N71">
        <v>118.125</v>
      </c>
      <c r="O71">
        <v>61.832813000000002</v>
      </c>
      <c r="P71">
        <v>123.75</v>
      </c>
      <c r="Q71">
        <v>21.823619999999998</v>
      </c>
      <c r="R71">
        <v>21.196097999999999</v>
      </c>
      <c r="S71">
        <v>26.390910000000002</v>
      </c>
      <c r="T71">
        <v>0</v>
      </c>
      <c r="U71">
        <v>348.97500000000002</v>
      </c>
      <c r="V71">
        <v>0</v>
      </c>
      <c r="W71">
        <v>98.34375</v>
      </c>
      <c r="X71">
        <v>0</v>
      </c>
      <c r="Y71">
        <v>0</v>
      </c>
      <c r="Z71">
        <v>6.49</v>
      </c>
      <c r="AA71">
        <v>0</v>
      </c>
      <c r="AB71">
        <v>0</v>
      </c>
      <c r="AC71">
        <v>0</v>
      </c>
      <c r="AD71">
        <v>0</v>
      </c>
      <c r="AE71">
        <v>4.4904999999999999</v>
      </c>
      <c r="AF71">
        <v>8.8740000000000006</v>
      </c>
      <c r="AG71">
        <v>42.933599999999998</v>
      </c>
      <c r="AH71">
        <v>23.390899999999998</v>
      </c>
      <c r="AI71">
        <v>0</v>
      </c>
      <c r="AJ71">
        <v>0</v>
      </c>
      <c r="AK71">
        <v>52.029000000000003</v>
      </c>
      <c r="AL71">
        <v>10.458</v>
      </c>
      <c r="AM71">
        <v>10.557359999999999</v>
      </c>
      <c r="AN71">
        <v>0.55476999999999999</v>
      </c>
      <c r="AO71">
        <v>0</v>
      </c>
      <c r="AP71">
        <v>1.5371999999999999</v>
      </c>
      <c r="AQ71">
        <v>0</v>
      </c>
      <c r="AR71">
        <v>12.1068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2064.5175820000009</v>
      </c>
    </row>
    <row r="72" spans="1:53">
      <c r="A72" t="s">
        <v>114</v>
      </c>
      <c r="B72">
        <v>0</v>
      </c>
      <c r="C72">
        <v>42.104999999999997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343.38626099999999</v>
      </c>
      <c r="L72">
        <v>435.435</v>
      </c>
      <c r="M72">
        <v>92</v>
      </c>
      <c r="N72">
        <v>118.125</v>
      </c>
      <c r="O72">
        <v>61.832813000000002</v>
      </c>
      <c r="P72">
        <v>123.75</v>
      </c>
      <c r="Q72">
        <v>21.823619999999998</v>
      </c>
      <c r="R72">
        <v>21.196097999999999</v>
      </c>
      <c r="S72">
        <v>26.390910000000002</v>
      </c>
      <c r="T72">
        <v>0</v>
      </c>
      <c r="U72">
        <v>348.97500000000002</v>
      </c>
      <c r="V72">
        <v>0</v>
      </c>
      <c r="W72">
        <v>98.34375</v>
      </c>
      <c r="X72">
        <v>0</v>
      </c>
      <c r="Y72">
        <v>0</v>
      </c>
      <c r="Z72">
        <v>13.1076</v>
      </c>
      <c r="AA72">
        <v>0</v>
      </c>
      <c r="AB72">
        <v>13.17004</v>
      </c>
      <c r="AC72">
        <v>0</v>
      </c>
      <c r="AD72">
        <v>0</v>
      </c>
      <c r="AE72">
        <v>4.4904999999999999</v>
      </c>
      <c r="AF72">
        <v>8.8740000000000006</v>
      </c>
      <c r="AG72">
        <v>42.933599999999998</v>
      </c>
      <c r="AH72">
        <v>23.390899999999998</v>
      </c>
      <c r="AI72">
        <v>0</v>
      </c>
      <c r="AJ72">
        <v>0</v>
      </c>
      <c r="AK72">
        <v>52.029000000000003</v>
      </c>
      <c r="AL72">
        <v>10.458</v>
      </c>
      <c r="AM72">
        <v>0</v>
      </c>
      <c r="AN72">
        <v>0.55476999999999999</v>
      </c>
      <c r="AO72">
        <v>0</v>
      </c>
      <c r="AP72">
        <v>1.5371999999999999</v>
      </c>
      <c r="AQ72">
        <v>0</v>
      </c>
      <c r="AR72">
        <v>12.1068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2073.7478620000011</v>
      </c>
    </row>
    <row r="73" spans="1:53">
      <c r="A73" t="s">
        <v>115</v>
      </c>
      <c r="B73">
        <v>0</v>
      </c>
      <c r="C73">
        <v>42.104999999999997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343.38626099999999</v>
      </c>
      <c r="L73">
        <v>435.435</v>
      </c>
      <c r="M73">
        <v>92</v>
      </c>
      <c r="N73">
        <v>118.125</v>
      </c>
      <c r="O73">
        <v>61.832813000000002</v>
      </c>
      <c r="P73">
        <v>123.75</v>
      </c>
      <c r="Q73">
        <v>21.823619999999998</v>
      </c>
      <c r="R73">
        <v>21.196097999999999</v>
      </c>
      <c r="S73">
        <v>26.390910000000002</v>
      </c>
      <c r="T73">
        <v>0</v>
      </c>
      <c r="U73">
        <v>348.97500000000002</v>
      </c>
      <c r="V73">
        <v>0</v>
      </c>
      <c r="W73">
        <v>98.34375</v>
      </c>
      <c r="X73">
        <v>0</v>
      </c>
      <c r="Y73">
        <v>0</v>
      </c>
      <c r="Z73">
        <v>13.1076</v>
      </c>
      <c r="AA73">
        <v>7.0309999999999997</v>
      </c>
      <c r="AB73">
        <v>13.17004</v>
      </c>
      <c r="AC73">
        <v>9.6778399999999998</v>
      </c>
      <c r="AD73">
        <v>0</v>
      </c>
      <c r="AE73">
        <v>4.4904999999999999</v>
      </c>
      <c r="AF73">
        <v>8.8740000000000006</v>
      </c>
      <c r="AG73">
        <v>42.933599999999998</v>
      </c>
      <c r="AH73">
        <v>23.390899999999998</v>
      </c>
      <c r="AI73">
        <v>0</v>
      </c>
      <c r="AJ73">
        <v>0</v>
      </c>
      <c r="AK73">
        <v>52.029000000000003</v>
      </c>
      <c r="AL73">
        <v>10.458</v>
      </c>
      <c r="AM73">
        <v>0</v>
      </c>
      <c r="AN73">
        <v>0.55476999999999999</v>
      </c>
      <c r="AO73">
        <v>0</v>
      </c>
      <c r="AP73">
        <v>1.5371999999999999</v>
      </c>
      <c r="AQ73">
        <v>13.86</v>
      </c>
      <c r="AR73">
        <v>12.1068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2104.316702000001</v>
      </c>
    </row>
    <row r="74" spans="1:53">
      <c r="A74" t="s">
        <v>116</v>
      </c>
      <c r="B74">
        <v>0</v>
      </c>
      <c r="C74">
        <v>42.104999999999997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343.38626099999999</v>
      </c>
      <c r="L74">
        <v>435.435</v>
      </c>
      <c r="M74">
        <v>92</v>
      </c>
      <c r="N74">
        <v>118.125</v>
      </c>
      <c r="O74">
        <v>61.832813000000002</v>
      </c>
      <c r="P74">
        <v>123.75</v>
      </c>
      <c r="Q74">
        <v>21.823619999999998</v>
      </c>
      <c r="R74">
        <v>21.196097999999999</v>
      </c>
      <c r="S74">
        <v>26.390910000000002</v>
      </c>
      <c r="T74">
        <v>0</v>
      </c>
      <c r="U74">
        <v>348.97500000000002</v>
      </c>
      <c r="V74">
        <v>0</v>
      </c>
      <c r="W74">
        <v>98.34375</v>
      </c>
      <c r="X74">
        <v>0</v>
      </c>
      <c r="Y74">
        <v>0</v>
      </c>
      <c r="Z74">
        <v>13.1076</v>
      </c>
      <c r="AA74">
        <v>13.983000000000001</v>
      </c>
      <c r="AB74">
        <v>26.34008</v>
      </c>
      <c r="AC74">
        <v>19.35568</v>
      </c>
      <c r="AD74">
        <v>9.1149000000000004</v>
      </c>
      <c r="AE74">
        <v>4.4904999999999999</v>
      </c>
      <c r="AF74">
        <v>8.8740000000000006</v>
      </c>
      <c r="AG74">
        <v>42.933599999999998</v>
      </c>
      <c r="AH74">
        <v>46.781799999999997</v>
      </c>
      <c r="AI74">
        <v>0</v>
      </c>
      <c r="AJ74">
        <v>0</v>
      </c>
      <c r="AK74">
        <v>52.029000000000003</v>
      </c>
      <c r="AL74">
        <v>10.458</v>
      </c>
      <c r="AM74">
        <v>0</v>
      </c>
      <c r="AN74">
        <v>0.55476999999999999</v>
      </c>
      <c r="AO74">
        <v>0</v>
      </c>
      <c r="AP74">
        <v>1.5371999999999999</v>
      </c>
      <c r="AQ74">
        <v>13.86</v>
      </c>
      <c r="AR74">
        <v>12.1068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2166.6223820000009</v>
      </c>
    </row>
    <row r="75" spans="1:53">
      <c r="A75" t="s">
        <v>117</v>
      </c>
      <c r="B75">
        <v>0</v>
      </c>
      <c r="C75">
        <v>42.104999999999997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343.38626099999999</v>
      </c>
      <c r="L75">
        <v>435.435</v>
      </c>
      <c r="M75">
        <v>92</v>
      </c>
      <c r="N75">
        <v>118.125</v>
      </c>
      <c r="O75">
        <v>61.832813000000002</v>
      </c>
      <c r="P75">
        <v>123.75</v>
      </c>
      <c r="Q75">
        <v>21.823619999999998</v>
      </c>
      <c r="R75">
        <v>21.196097999999999</v>
      </c>
      <c r="S75">
        <v>26.390910000000002</v>
      </c>
      <c r="T75">
        <v>0</v>
      </c>
      <c r="U75">
        <v>348.97500000000002</v>
      </c>
      <c r="V75">
        <v>0</v>
      </c>
      <c r="W75">
        <v>98.34375</v>
      </c>
      <c r="X75">
        <v>0</v>
      </c>
      <c r="Y75">
        <v>0</v>
      </c>
      <c r="Z75">
        <v>13.1076</v>
      </c>
      <c r="AA75">
        <v>27.018000000000001</v>
      </c>
      <c r="AB75">
        <v>26.34008</v>
      </c>
      <c r="AC75">
        <v>24.194600000000001</v>
      </c>
      <c r="AD75">
        <v>18.229800000000001</v>
      </c>
      <c r="AE75">
        <v>10.263999999999999</v>
      </c>
      <c r="AF75">
        <v>17.748000000000001</v>
      </c>
      <c r="AG75">
        <v>42.933599999999998</v>
      </c>
      <c r="AH75">
        <v>70.172700000000006</v>
      </c>
      <c r="AI75">
        <v>2.5459999999999998</v>
      </c>
      <c r="AJ75">
        <v>0</v>
      </c>
      <c r="AK75">
        <v>52.029000000000003</v>
      </c>
      <c r="AL75">
        <v>23.24</v>
      </c>
      <c r="AM75">
        <v>0</v>
      </c>
      <c r="AN75">
        <v>0.55476999999999999</v>
      </c>
      <c r="AO75">
        <v>0</v>
      </c>
      <c r="AP75">
        <v>1.5371999999999999</v>
      </c>
      <c r="AQ75">
        <v>27.72</v>
      </c>
      <c r="AR75">
        <v>13.452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2262.730802</v>
      </c>
    </row>
    <row r="76" spans="1:53">
      <c r="A76" t="s">
        <v>118</v>
      </c>
      <c r="B76">
        <v>0</v>
      </c>
      <c r="C76">
        <v>42.104999999999997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343.38626099999999</v>
      </c>
      <c r="L76">
        <v>435.435</v>
      </c>
      <c r="M76">
        <v>92</v>
      </c>
      <c r="N76">
        <v>118.125</v>
      </c>
      <c r="O76">
        <v>61.832813000000002</v>
      </c>
      <c r="P76">
        <v>123.75</v>
      </c>
      <c r="Q76">
        <v>21.823619999999998</v>
      </c>
      <c r="R76">
        <v>21.196097999999999</v>
      </c>
      <c r="S76">
        <v>26.390910000000002</v>
      </c>
      <c r="T76">
        <v>0</v>
      </c>
      <c r="U76">
        <v>348.97500000000002</v>
      </c>
      <c r="V76">
        <v>0</v>
      </c>
      <c r="W76">
        <v>98.34375</v>
      </c>
      <c r="X76">
        <v>0</v>
      </c>
      <c r="Y76">
        <v>0</v>
      </c>
      <c r="Z76">
        <v>13.1076</v>
      </c>
      <c r="AA76">
        <v>35.155000000000001</v>
      </c>
      <c r="AB76">
        <v>26.34008</v>
      </c>
      <c r="AC76">
        <v>29.033519999999999</v>
      </c>
      <c r="AD76">
        <v>27.3447</v>
      </c>
      <c r="AE76">
        <v>12.83</v>
      </c>
      <c r="AF76">
        <v>30.565999999999999</v>
      </c>
      <c r="AG76">
        <v>42.933599999999998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0.55476999999999999</v>
      </c>
      <c r="AO76">
        <v>0</v>
      </c>
      <c r="AP76">
        <v>1.5371999999999999</v>
      </c>
      <c r="AQ76">
        <v>41.58</v>
      </c>
      <c r="AR76">
        <v>13.452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2381.6715219999996</v>
      </c>
    </row>
    <row r="77" spans="1:53">
      <c r="A77" t="s">
        <v>119</v>
      </c>
      <c r="B77">
        <v>0</v>
      </c>
      <c r="C77">
        <v>42.104999999999997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343.38626099999999</v>
      </c>
      <c r="L77">
        <v>435.435</v>
      </c>
      <c r="M77">
        <v>92</v>
      </c>
      <c r="N77">
        <v>118.125</v>
      </c>
      <c r="O77">
        <v>61.832813000000002</v>
      </c>
      <c r="P77">
        <v>123.75</v>
      </c>
      <c r="Q77">
        <v>21.823619999999998</v>
      </c>
      <c r="R77">
        <v>21.196097999999999</v>
      </c>
      <c r="S77">
        <v>26.390910000000002</v>
      </c>
      <c r="T77">
        <v>0</v>
      </c>
      <c r="U77">
        <v>348.97500000000002</v>
      </c>
      <c r="V77">
        <v>0</v>
      </c>
      <c r="W77">
        <v>98.34375</v>
      </c>
      <c r="X77">
        <v>0</v>
      </c>
      <c r="Y77">
        <v>0</v>
      </c>
      <c r="Z77">
        <v>13.1076</v>
      </c>
      <c r="AA77">
        <v>42.14808</v>
      </c>
      <c r="AB77">
        <v>26.34008</v>
      </c>
      <c r="AC77">
        <v>29.033519999999999</v>
      </c>
      <c r="AD77">
        <v>27.408107999999999</v>
      </c>
      <c r="AE77">
        <v>12.83</v>
      </c>
      <c r="AF77">
        <v>30.565999999999999</v>
      </c>
      <c r="AG77">
        <v>42.933599999999998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0.55476999999999999</v>
      </c>
      <c r="AO77">
        <v>0</v>
      </c>
      <c r="AP77">
        <v>1.5371999999999999</v>
      </c>
      <c r="AQ77">
        <v>55.44</v>
      </c>
      <c r="AR77">
        <v>13.452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2402.5880099999999</v>
      </c>
    </row>
    <row r="78" spans="1:53">
      <c r="A78" t="s">
        <v>120</v>
      </c>
      <c r="B78">
        <v>0</v>
      </c>
      <c r="C78">
        <v>42.42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343.38626099999999</v>
      </c>
      <c r="L78">
        <v>435.435</v>
      </c>
      <c r="M78">
        <v>92</v>
      </c>
      <c r="N78">
        <v>118.125</v>
      </c>
      <c r="O78">
        <v>61.832813000000002</v>
      </c>
      <c r="P78">
        <v>123.75</v>
      </c>
      <c r="Q78">
        <v>21.823619999999998</v>
      </c>
      <c r="R78">
        <v>21.196097999999999</v>
      </c>
      <c r="S78">
        <v>26.390910000000002</v>
      </c>
      <c r="T78">
        <v>0</v>
      </c>
      <c r="U78">
        <v>348.97500000000002</v>
      </c>
      <c r="V78">
        <v>0</v>
      </c>
      <c r="W78">
        <v>98.34375</v>
      </c>
      <c r="X78">
        <v>0</v>
      </c>
      <c r="Y78">
        <v>0</v>
      </c>
      <c r="Z78">
        <v>13.1076</v>
      </c>
      <c r="AA78">
        <v>42.14808</v>
      </c>
      <c r="AB78">
        <v>26.34008</v>
      </c>
      <c r="AC78">
        <v>29.033519999999999</v>
      </c>
      <c r="AD78">
        <v>27.408107999999999</v>
      </c>
      <c r="AE78">
        <v>12.83</v>
      </c>
      <c r="AF78">
        <v>30.565999999999999</v>
      </c>
      <c r="AG78">
        <v>42.933599999999998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0.55476999999999999</v>
      </c>
      <c r="AO78">
        <v>0</v>
      </c>
      <c r="AP78">
        <v>1.5371999999999999</v>
      </c>
      <c r="AQ78">
        <v>55.44</v>
      </c>
      <c r="AR78">
        <v>13.452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2402.9030100000004</v>
      </c>
    </row>
    <row r="79" spans="1:53">
      <c r="A79" t="s">
        <v>121</v>
      </c>
      <c r="B79">
        <v>0</v>
      </c>
      <c r="C79">
        <v>42.42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343.38626099999999</v>
      </c>
      <c r="L79">
        <v>435.435</v>
      </c>
      <c r="M79">
        <v>92</v>
      </c>
      <c r="N79">
        <v>118.125</v>
      </c>
      <c r="O79">
        <v>61.832813000000002</v>
      </c>
      <c r="P79">
        <v>123.75</v>
      </c>
      <c r="Q79">
        <v>21.823619999999998</v>
      </c>
      <c r="R79">
        <v>21.196097999999999</v>
      </c>
      <c r="S79">
        <v>26.390910000000002</v>
      </c>
      <c r="T79">
        <v>0</v>
      </c>
      <c r="U79">
        <v>348.97500000000002</v>
      </c>
      <c r="V79">
        <v>0</v>
      </c>
      <c r="W79">
        <v>98.34375</v>
      </c>
      <c r="X79">
        <v>0</v>
      </c>
      <c r="Y79">
        <v>0</v>
      </c>
      <c r="Z79">
        <v>13.1076</v>
      </c>
      <c r="AA79">
        <v>42.14808</v>
      </c>
      <c r="AB79">
        <v>26.34008</v>
      </c>
      <c r="AC79">
        <v>19.35568</v>
      </c>
      <c r="AD79">
        <v>27.408107999999999</v>
      </c>
      <c r="AE79">
        <v>12.83</v>
      </c>
      <c r="AF79">
        <v>30.565999999999999</v>
      </c>
      <c r="AG79">
        <v>42.933599999999998</v>
      </c>
      <c r="AH79">
        <v>93.563599999999994</v>
      </c>
      <c r="AI79">
        <v>16.548999999999999</v>
      </c>
      <c r="AJ79">
        <v>0</v>
      </c>
      <c r="AK79">
        <v>52.029000000000003</v>
      </c>
      <c r="AL79">
        <v>53.451999999999998</v>
      </c>
      <c r="AM79">
        <v>0</v>
      </c>
      <c r="AN79">
        <v>0.55476999999999999</v>
      </c>
      <c r="AO79">
        <v>0</v>
      </c>
      <c r="AP79">
        <v>1.5371999999999999</v>
      </c>
      <c r="AQ79">
        <v>55.44</v>
      </c>
      <c r="AR79">
        <v>10.7616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2390.5347699999998</v>
      </c>
    </row>
    <row r="80" spans="1:53">
      <c r="A80" t="s">
        <v>122</v>
      </c>
      <c r="B80">
        <v>0</v>
      </c>
      <c r="C80">
        <v>42.42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343.38626099999999</v>
      </c>
      <c r="L80">
        <v>435.435</v>
      </c>
      <c r="M80">
        <v>92</v>
      </c>
      <c r="N80">
        <v>118.125</v>
      </c>
      <c r="O80">
        <v>61.832813000000002</v>
      </c>
      <c r="P80">
        <v>123.75</v>
      </c>
      <c r="Q80">
        <v>21.823619999999998</v>
      </c>
      <c r="R80">
        <v>21.196097999999999</v>
      </c>
      <c r="S80">
        <v>26.390910000000002</v>
      </c>
      <c r="T80">
        <v>0</v>
      </c>
      <c r="U80">
        <v>348.97500000000002</v>
      </c>
      <c r="V80">
        <v>0</v>
      </c>
      <c r="W80">
        <v>98.34375</v>
      </c>
      <c r="X80">
        <v>0</v>
      </c>
      <c r="Y80">
        <v>0</v>
      </c>
      <c r="Z80">
        <v>13.1076</v>
      </c>
      <c r="AA80">
        <v>35.155000000000001</v>
      </c>
      <c r="AB80">
        <v>26.34008</v>
      </c>
      <c r="AC80">
        <v>14.007400000000001</v>
      </c>
      <c r="AD80">
        <v>27.408107999999999</v>
      </c>
      <c r="AE80">
        <v>12.83</v>
      </c>
      <c r="AF80">
        <v>30.565999999999999</v>
      </c>
      <c r="AG80">
        <v>42.933599999999998</v>
      </c>
      <c r="AH80">
        <v>93.563599999999994</v>
      </c>
      <c r="AI80">
        <v>16.548999999999999</v>
      </c>
      <c r="AJ80">
        <v>0</v>
      </c>
      <c r="AK80">
        <v>52.029000000000003</v>
      </c>
      <c r="AL80">
        <v>53.451999999999998</v>
      </c>
      <c r="AM80">
        <v>0</v>
      </c>
      <c r="AN80">
        <v>0.55476999999999999</v>
      </c>
      <c r="AO80">
        <v>0</v>
      </c>
      <c r="AP80">
        <v>1.5371999999999999</v>
      </c>
      <c r="AQ80">
        <v>55.44</v>
      </c>
      <c r="AR80">
        <v>10.7616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2378.1934099999994</v>
      </c>
    </row>
    <row r="81" spans="1:53">
      <c r="A81" t="s">
        <v>123</v>
      </c>
      <c r="B81">
        <v>0</v>
      </c>
      <c r="C81">
        <v>42.42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343.38626099999999</v>
      </c>
      <c r="L81">
        <v>435.435</v>
      </c>
      <c r="M81">
        <v>92</v>
      </c>
      <c r="N81">
        <v>118.125</v>
      </c>
      <c r="O81">
        <v>61.832813000000002</v>
      </c>
      <c r="P81">
        <v>127.5</v>
      </c>
      <c r="Q81">
        <v>21.823619999999998</v>
      </c>
      <c r="R81">
        <v>21.196097999999999</v>
      </c>
      <c r="S81">
        <v>26.390910000000002</v>
      </c>
      <c r="T81">
        <v>0</v>
      </c>
      <c r="U81">
        <v>348.97500000000002</v>
      </c>
      <c r="V81">
        <v>0</v>
      </c>
      <c r="W81">
        <v>98.34375</v>
      </c>
      <c r="X81">
        <v>0</v>
      </c>
      <c r="Y81">
        <v>0</v>
      </c>
      <c r="Z81">
        <v>13.1076</v>
      </c>
      <c r="AA81">
        <v>21.093</v>
      </c>
      <c r="AB81">
        <v>26.34008</v>
      </c>
      <c r="AC81">
        <v>9.6778399999999998</v>
      </c>
      <c r="AD81">
        <v>27.408107999999999</v>
      </c>
      <c r="AE81">
        <v>12.83</v>
      </c>
      <c r="AF81">
        <v>30.565999999999999</v>
      </c>
      <c r="AG81">
        <v>42.933599999999998</v>
      </c>
      <c r="AH81">
        <v>93.563599999999994</v>
      </c>
      <c r="AI81">
        <v>16.548999999999999</v>
      </c>
      <c r="AJ81">
        <v>0</v>
      </c>
      <c r="AK81">
        <v>52.029000000000003</v>
      </c>
      <c r="AL81">
        <v>53.451999999999998</v>
      </c>
      <c r="AM81">
        <v>0</v>
      </c>
      <c r="AN81">
        <v>0.55476999999999999</v>
      </c>
      <c r="AO81">
        <v>0</v>
      </c>
      <c r="AP81">
        <v>1.5371999999999999</v>
      </c>
      <c r="AQ81">
        <v>55.44</v>
      </c>
      <c r="AR81">
        <v>10.7616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2363.5518500000003</v>
      </c>
    </row>
    <row r="82" spans="1:53">
      <c r="A82" t="s">
        <v>124</v>
      </c>
      <c r="B82">
        <v>0</v>
      </c>
      <c r="C82">
        <v>42.42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343.38626099999999</v>
      </c>
      <c r="L82">
        <v>435.435</v>
      </c>
      <c r="M82">
        <v>92</v>
      </c>
      <c r="N82">
        <v>118.125</v>
      </c>
      <c r="O82">
        <v>61.832813000000002</v>
      </c>
      <c r="P82">
        <v>127.5</v>
      </c>
      <c r="Q82">
        <v>21.823619999999998</v>
      </c>
      <c r="R82">
        <v>21.196097999999999</v>
      </c>
      <c r="S82">
        <v>26.390910000000002</v>
      </c>
      <c r="T82">
        <v>0</v>
      </c>
      <c r="U82">
        <v>348.97500000000002</v>
      </c>
      <c r="V82">
        <v>0</v>
      </c>
      <c r="W82">
        <v>98.34375</v>
      </c>
      <c r="X82">
        <v>0</v>
      </c>
      <c r="Y82">
        <v>0</v>
      </c>
      <c r="Z82">
        <v>13.1076</v>
      </c>
      <c r="AA82">
        <v>7.6630000000000003</v>
      </c>
      <c r="AB82">
        <v>13.17004</v>
      </c>
      <c r="AC82">
        <v>0</v>
      </c>
      <c r="AD82">
        <v>18.272072000000001</v>
      </c>
      <c r="AE82">
        <v>10.263999999999999</v>
      </c>
      <c r="AF82">
        <v>26.622</v>
      </c>
      <c r="AG82">
        <v>42.933599999999998</v>
      </c>
      <c r="AH82">
        <v>93.563599999999994</v>
      </c>
      <c r="AI82">
        <v>2.5459999999999998</v>
      </c>
      <c r="AJ82">
        <v>0</v>
      </c>
      <c r="AK82">
        <v>52.029000000000003</v>
      </c>
      <c r="AL82">
        <v>23.24</v>
      </c>
      <c r="AM82">
        <v>0</v>
      </c>
      <c r="AN82">
        <v>0.55476999999999999</v>
      </c>
      <c r="AO82">
        <v>0</v>
      </c>
      <c r="AP82">
        <v>1.5371999999999999</v>
      </c>
      <c r="AQ82">
        <v>55.44</v>
      </c>
      <c r="AR82">
        <v>10.7616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2267.412934</v>
      </c>
    </row>
    <row r="83" spans="1:53">
      <c r="A83" t="s">
        <v>125</v>
      </c>
      <c r="B83">
        <v>0</v>
      </c>
      <c r="C83">
        <v>42.42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343.38626099999999</v>
      </c>
      <c r="L83">
        <v>435.435</v>
      </c>
      <c r="M83">
        <v>92</v>
      </c>
      <c r="N83">
        <v>118.125</v>
      </c>
      <c r="O83">
        <v>61.832813000000002</v>
      </c>
      <c r="P83">
        <v>135</v>
      </c>
      <c r="Q83">
        <v>21.823619999999998</v>
      </c>
      <c r="R83">
        <v>21.196097999999999</v>
      </c>
      <c r="S83">
        <v>26.390910000000002</v>
      </c>
      <c r="T83">
        <v>0</v>
      </c>
      <c r="U83">
        <v>348.97500000000002</v>
      </c>
      <c r="V83">
        <v>0</v>
      </c>
      <c r="W83">
        <v>98.34375</v>
      </c>
      <c r="X83">
        <v>0</v>
      </c>
      <c r="Y83">
        <v>0</v>
      </c>
      <c r="Z83">
        <v>13.1076</v>
      </c>
      <c r="AA83">
        <v>0</v>
      </c>
      <c r="AB83">
        <v>5.9984999999999999</v>
      </c>
      <c r="AC83">
        <v>0</v>
      </c>
      <c r="AD83">
        <v>9.1149000000000004</v>
      </c>
      <c r="AE83">
        <v>10.263999999999999</v>
      </c>
      <c r="AF83">
        <v>26.622</v>
      </c>
      <c r="AG83">
        <v>42.933599999999998</v>
      </c>
      <c r="AH83">
        <v>70.172700000000006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0.55476999999999999</v>
      </c>
      <c r="AO83">
        <v>0</v>
      </c>
      <c r="AP83">
        <v>1.5371999999999999</v>
      </c>
      <c r="AQ83">
        <v>55.44</v>
      </c>
      <c r="AR83">
        <v>10.7616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2212.2023220000001</v>
      </c>
    </row>
    <row r="84" spans="1:53">
      <c r="A84" t="s">
        <v>126</v>
      </c>
      <c r="B84">
        <v>0</v>
      </c>
      <c r="C84">
        <v>42.42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343.38626099999999</v>
      </c>
      <c r="L84">
        <v>435.435</v>
      </c>
      <c r="M84">
        <v>92</v>
      </c>
      <c r="N84">
        <v>118.125</v>
      </c>
      <c r="O84">
        <v>61.832813000000002</v>
      </c>
      <c r="P84">
        <v>135</v>
      </c>
      <c r="Q84">
        <v>21.823619999999998</v>
      </c>
      <c r="R84">
        <v>21.196097999999999</v>
      </c>
      <c r="S84">
        <v>26.390910000000002</v>
      </c>
      <c r="T84">
        <v>0</v>
      </c>
      <c r="U84">
        <v>348.97500000000002</v>
      </c>
      <c r="V84">
        <v>0</v>
      </c>
      <c r="W84">
        <v>98.34375</v>
      </c>
      <c r="X84">
        <v>0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10.263999999999999</v>
      </c>
      <c r="AF84">
        <v>26.622</v>
      </c>
      <c r="AG84">
        <v>42.933599999999998</v>
      </c>
      <c r="AH84">
        <v>46.781799999999997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0.55476999999999999</v>
      </c>
      <c r="AO84">
        <v>0</v>
      </c>
      <c r="AP84">
        <v>1.5371999999999999</v>
      </c>
      <c r="AQ84">
        <v>55.44</v>
      </c>
      <c r="AR84">
        <v>10.7616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2167.1442220000004</v>
      </c>
    </row>
    <row r="85" spans="1:53">
      <c r="A85" t="s">
        <v>127</v>
      </c>
      <c r="B85">
        <v>0</v>
      </c>
      <c r="C85">
        <v>42.42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343.38626099999999</v>
      </c>
      <c r="L85">
        <v>435.435</v>
      </c>
      <c r="M85">
        <v>92</v>
      </c>
      <c r="N85">
        <v>118.125</v>
      </c>
      <c r="O85">
        <v>61.832813000000002</v>
      </c>
      <c r="P85">
        <v>127.5</v>
      </c>
      <c r="Q85">
        <v>21.823619999999998</v>
      </c>
      <c r="R85">
        <v>21.196097999999999</v>
      </c>
      <c r="S85">
        <v>26.390910000000002</v>
      </c>
      <c r="T85">
        <v>0</v>
      </c>
      <c r="U85">
        <v>348.97500000000002</v>
      </c>
      <c r="V85">
        <v>0</v>
      </c>
      <c r="W85">
        <v>98.34375</v>
      </c>
      <c r="X85">
        <v>0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10.263999999999999</v>
      </c>
      <c r="AF85">
        <v>26.622</v>
      </c>
      <c r="AG85">
        <v>42.933599999999998</v>
      </c>
      <c r="AH85">
        <v>23.390899999999998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0.55476999999999999</v>
      </c>
      <c r="AO85">
        <v>0</v>
      </c>
      <c r="AP85">
        <v>1.5371999999999999</v>
      </c>
      <c r="AQ85">
        <v>55.44</v>
      </c>
      <c r="AR85">
        <v>10.7616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2136.2533220000005</v>
      </c>
    </row>
    <row r="86" spans="1:53">
      <c r="A86" t="s">
        <v>128</v>
      </c>
      <c r="B86">
        <v>0</v>
      </c>
      <c r="C86">
        <v>42.734999999999999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343.38626099999999</v>
      </c>
      <c r="L86">
        <v>435.435</v>
      </c>
      <c r="M86">
        <v>92</v>
      </c>
      <c r="N86">
        <v>118.125</v>
      </c>
      <c r="O86">
        <v>61.832813000000002</v>
      </c>
      <c r="P86">
        <v>127.5</v>
      </c>
      <c r="Q86">
        <v>21.823619999999998</v>
      </c>
      <c r="R86">
        <v>21.196097999999999</v>
      </c>
      <c r="S86">
        <v>26.390910000000002</v>
      </c>
      <c r="T86">
        <v>0</v>
      </c>
      <c r="U86">
        <v>348.97500000000002</v>
      </c>
      <c r="V86">
        <v>0</v>
      </c>
      <c r="W86">
        <v>98.34375</v>
      </c>
      <c r="X86">
        <v>0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10.263999999999999</v>
      </c>
      <c r="AF86">
        <v>26.622</v>
      </c>
      <c r="AG86">
        <v>42.933599999999998</v>
      </c>
      <c r="AH86">
        <v>23.390899999999998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0.55476999999999999</v>
      </c>
      <c r="AO86">
        <v>0</v>
      </c>
      <c r="AP86">
        <v>1.5371999999999999</v>
      </c>
      <c r="AQ86">
        <v>55.44</v>
      </c>
      <c r="AR86">
        <v>10.7616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2136.5683220000005</v>
      </c>
    </row>
    <row r="87" spans="1:53">
      <c r="A87" t="s">
        <v>129</v>
      </c>
      <c r="B87">
        <v>0</v>
      </c>
      <c r="C87">
        <v>42.734999999999999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343.38626099999999</v>
      </c>
      <c r="L87">
        <v>435.435</v>
      </c>
      <c r="M87">
        <v>92</v>
      </c>
      <c r="N87">
        <v>118.125</v>
      </c>
      <c r="O87">
        <v>61.832813000000002</v>
      </c>
      <c r="P87">
        <v>127.5</v>
      </c>
      <c r="Q87">
        <v>21.823619999999998</v>
      </c>
      <c r="R87">
        <v>21.196097999999999</v>
      </c>
      <c r="S87">
        <v>26.390910000000002</v>
      </c>
      <c r="T87">
        <v>0</v>
      </c>
      <c r="U87">
        <v>348.97500000000002</v>
      </c>
      <c r="V87">
        <v>0</v>
      </c>
      <c r="W87">
        <v>98.34375</v>
      </c>
      <c r="X87">
        <v>0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10.263999999999999</v>
      </c>
      <c r="AF87">
        <v>26.622</v>
      </c>
      <c r="AG87">
        <v>42.933599999999998</v>
      </c>
      <c r="AH87">
        <v>23.390899999999998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0.55476999999999999</v>
      </c>
      <c r="AO87">
        <v>0</v>
      </c>
      <c r="AP87">
        <v>1.5371999999999999</v>
      </c>
      <c r="AQ87">
        <v>55.44</v>
      </c>
      <c r="AR87">
        <v>10.7616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2136.5683220000005</v>
      </c>
    </row>
    <row r="88" spans="1:53">
      <c r="A88" t="s">
        <v>130</v>
      </c>
      <c r="B88">
        <v>0</v>
      </c>
      <c r="C88">
        <v>42.734999999999999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343.38626099999999</v>
      </c>
      <c r="L88">
        <v>435.435</v>
      </c>
      <c r="M88">
        <v>92</v>
      </c>
      <c r="N88">
        <v>118.125</v>
      </c>
      <c r="O88">
        <v>61.832813000000002</v>
      </c>
      <c r="P88">
        <v>127.5</v>
      </c>
      <c r="Q88">
        <v>21.823619999999998</v>
      </c>
      <c r="R88">
        <v>21.196097999999999</v>
      </c>
      <c r="S88">
        <v>26.390910000000002</v>
      </c>
      <c r="T88">
        <v>0</v>
      </c>
      <c r="U88">
        <v>348.97500000000002</v>
      </c>
      <c r="V88">
        <v>0</v>
      </c>
      <c r="W88">
        <v>98.34375</v>
      </c>
      <c r="X88">
        <v>0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10.263999999999999</v>
      </c>
      <c r="AF88">
        <v>26.622</v>
      </c>
      <c r="AG88">
        <v>42.933599999999998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0.55476999999999999</v>
      </c>
      <c r="AO88">
        <v>0</v>
      </c>
      <c r="AP88">
        <v>1.5371999999999999</v>
      </c>
      <c r="AQ88">
        <v>55.44</v>
      </c>
      <c r="AR88">
        <v>10.7616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2113.1774219999998</v>
      </c>
    </row>
    <row r="89" spans="1:53">
      <c r="A89" t="s">
        <v>131</v>
      </c>
      <c r="B89">
        <v>0</v>
      </c>
      <c r="C89">
        <v>42.734999999999999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343.38626099999999</v>
      </c>
      <c r="L89">
        <v>435.435</v>
      </c>
      <c r="M89">
        <v>92</v>
      </c>
      <c r="N89">
        <v>118.125</v>
      </c>
      <c r="O89">
        <v>61.832813000000002</v>
      </c>
      <c r="P89">
        <v>127.5</v>
      </c>
      <c r="Q89">
        <v>14.275</v>
      </c>
      <c r="R89">
        <v>21.196097999999999</v>
      </c>
      <c r="S89">
        <v>26.390910000000002</v>
      </c>
      <c r="T89">
        <v>0</v>
      </c>
      <c r="U89">
        <v>348.97500000000002</v>
      </c>
      <c r="V89">
        <v>0</v>
      </c>
      <c r="W89">
        <v>98.34375</v>
      </c>
      <c r="X89">
        <v>0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10.263999999999999</v>
      </c>
      <c r="AF89">
        <v>26.622</v>
      </c>
      <c r="AG89">
        <v>42.933599999999998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0.55476999999999999</v>
      </c>
      <c r="AO89">
        <v>0</v>
      </c>
      <c r="AP89">
        <v>1.5371999999999999</v>
      </c>
      <c r="AQ89">
        <v>55.44</v>
      </c>
      <c r="AR89">
        <v>13.452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2108.3192020000001</v>
      </c>
    </row>
    <row r="90" spans="1:53">
      <c r="A90" t="s">
        <v>132</v>
      </c>
      <c r="B90">
        <v>0</v>
      </c>
      <c r="C90">
        <v>42.734999999999999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343.38626099999999</v>
      </c>
      <c r="L90">
        <v>435.435</v>
      </c>
      <c r="M90">
        <v>92</v>
      </c>
      <c r="N90">
        <v>118.125</v>
      </c>
      <c r="O90">
        <v>61.832813000000002</v>
      </c>
      <c r="P90">
        <v>127.5</v>
      </c>
      <c r="Q90">
        <v>15.988</v>
      </c>
      <c r="R90">
        <v>21.196097999999999</v>
      </c>
      <c r="S90">
        <v>26.390910000000002</v>
      </c>
      <c r="T90">
        <v>0</v>
      </c>
      <c r="U90">
        <v>348.97500000000002</v>
      </c>
      <c r="V90">
        <v>0</v>
      </c>
      <c r="W90">
        <v>98.34375</v>
      </c>
      <c r="X90">
        <v>0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10.263999999999999</v>
      </c>
      <c r="AF90">
        <v>26.622</v>
      </c>
      <c r="AG90">
        <v>42.933599999999998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0.55476999999999999</v>
      </c>
      <c r="AO90">
        <v>0</v>
      </c>
      <c r="AP90">
        <v>1.5371999999999999</v>
      </c>
      <c r="AQ90">
        <v>55.44</v>
      </c>
      <c r="AR90">
        <v>13.452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2110.0322020000003</v>
      </c>
    </row>
    <row r="91" spans="1:53">
      <c r="A91" t="s">
        <v>133</v>
      </c>
      <c r="B91">
        <v>0</v>
      </c>
      <c r="C91">
        <v>42.734999999999999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343.38626099999999</v>
      </c>
      <c r="L91">
        <v>435.435</v>
      </c>
      <c r="M91">
        <v>92</v>
      </c>
      <c r="N91">
        <v>118.125</v>
      </c>
      <c r="O91">
        <v>61.832813000000002</v>
      </c>
      <c r="P91">
        <v>127.5</v>
      </c>
      <c r="Q91">
        <v>17.701000000000001</v>
      </c>
      <c r="R91">
        <v>21.196097999999999</v>
      </c>
      <c r="S91">
        <v>26.390910000000002</v>
      </c>
      <c r="T91">
        <v>0</v>
      </c>
      <c r="U91">
        <v>348.97500000000002</v>
      </c>
      <c r="V91">
        <v>0</v>
      </c>
      <c r="W91">
        <v>98.34375</v>
      </c>
      <c r="X91">
        <v>0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10.263999999999999</v>
      </c>
      <c r="AF91">
        <v>17.748000000000001</v>
      </c>
      <c r="AG91">
        <v>42.933599999999998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0.55476999999999999</v>
      </c>
      <c r="AO91">
        <v>0</v>
      </c>
      <c r="AP91">
        <v>1.5371999999999999</v>
      </c>
      <c r="AQ91">
        <v>55.44</v>
      </c>
      <c r="AR91">
        <v>12.1068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2102.0740019999998</v>
      </c>
    </row>
    <row r="92" spans="1:53">
      <c r="A92" t="s">
        <v>134</v>
      </c>
      <c r="B92">
        <v>0</v>
      </c>
      <c r="C92">
        <v>42.734999999999999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343.38626099999999</v>
      </c>
      <c r="L92">
        <v>435.435</v>
      </c>
      <c r="M92">
        <v>92</v>
      </c>
      <c r="N92">
        <v>118.125</v>
      </c>
      <c r="O92">
        <v>61.832813000000002</v>
      </c>
      <c r="P92">
        <v>127.5</v>
      </c>
      <c r="Q92">
        <v>19.414000000000001</v>
      </c>
      <c r="R92">
        <v>21.196097999999999</v>
      </c>
      <c r="S92">
        <v>26.390910000000002</v>
      </c>
      <c r="T92">
        <v>0</v>
      </c>
      <c r="U92">
        <v>348.97500000000002</v>
      </c>
      <c r="V92">
        <v>0</v>
      </c>
      <c r="W92">
        <v>98.34375</v>
      </c>
      <c r="X92">
        <v>0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10.263999999999999</v>
      </c>
      <c r="AF92">
        <v>17.748000000000001</v>
      </c>
      <c r="AG92">
        <v>42.933599999999998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0.55476999999999999</v>
      </c>
      <c r="AO92">
        <v>0</v>
      </c>
      <c r="AP92">
        <v>1.5371999999999999</v>
      </c>
      <c r="AQ92">
        <v>55.44</v>
      </c>
      <c r="AR92">
        <v>12.1068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2103.7870019999996</v>
      </c>
    </row>
    <row r="93" spans="1:53">
      <c r="A93" t="s">
        <v>135</v>
      </c>
      <c r="B93">
        <v>0</v>
      </c>
      <c r="C93">
        <v>42.734999999999999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343.38626099999999</v>
      </c>
      <c r="L93">
        <v>435.435</v>
      </c>
      <c r="M93">
        <v>92</v>
      </c>
      <c r="N93">
        <v>118.125</v>
      </c>
      <c r="O93">
        <v>61.832813000000002</v>
      </c>
      <c r="P93">
        <v>131.25</v>
      </c>
      <c r="Q93">
        <v>21.126999999999999</v>
      </c>
      <c r="R93">
        <v>21.196097999999999</v>
      </c>
      <c r="S93">
        <v>26.390910000000002</v>
      </c>
      <c r="T93">
        <v>0</v>
      </c>
      <c r="U93">
        <v>348.97500000000002</v>
      </c>
      <c r="V93">
        <v>0</v>
      </c>
      <c r="W93">
        <v>98.34375</v>
      </c>
      <c r="X93">
        <v>0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10.263999999999999</v>
      </c>
      <c r="AF93">
        <v>17.748000000000001</v>
      </c>
      <c r="AG93">
        <v>42.933599999999998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0.55476999999999999</v>
      </c>
      <c r="AO93">
        <v>0</v>
      </c>
      <c r="AP93">
        <v>1.5371999999999999</v>
      </c>
      <c r="AQ93">
        <v>55.44</v>
      </c>
      <c r="AR93">
        <v>12.1068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2109.2500019999998</v>
      </c>
    </row>
    <row r="94" spans="1:53">
      <c r="A94" t="s">
        <v>136</v>
      </c>
      <c r="B94">
        <v>0</v>
      </c>
      <c r="C94">
        <v>42.734999999999999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343.38626099999999</v>
      </c>
      <c r="L94">
        <v>435.435</v>
      </c>
      <c r="M94">
        <v>92</v>
      </c>
      <c r="N94">
        <v>118.125</v>
      </c>
      <c r="O94">
        <v>61.832813000000002</v>
      </c>
      <c r="P94">
        <v>135</v>
      </c>
      <c r="Q94">
        <v>21.823619999999998</v>
      </c>
      <c r="R94">
        <v>21.196097999999999</v>
      </c>
      <c r="S94">
        <v>26.390910000000002</v>
      </c>
      <c r="T94">
        <v>0</v>
      </c>
      <c r="U94">
        <v>348.97500000000002</v>
      </c>
      <c r="V94">
        <v>0</v>
      </c>
      <c r="W94">
        <v>98.34375</v>
      </c>
      <c r="X94">
        <v>0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10.263999999999999</v>
      </c>
      <c r="AF94">
        <v>17.748000000000001</v>
      </c>
      <c r="AG94">
        <v>42.933599999999998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0.55476999999999999</v>
      </c>
      <c r="AO94">
        <v>0</v>
      </c>
      <c r="AP94">
        <v>1.5371999999999999</v>
      </c>
      <c r="AQ94">
        <v>55.44</v>
      </c>
      <c r="AR94">
        <v>12.1068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2113.6966219999995</v>
      </c>
    </row>
    <row r="95" spans="1:53">
      <c r="A95" t="s">
        <v>137</v>
      </c>
      <c r="B95">
        <v>0</v>
      </c>
      <c r="C95">
        <v>42.734999999999999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343.38626099999999</v>
      </c>
      <c r="L95">
        <v>435.435</v>
      </c>
      <c r="M95">
        <v>92</v>
      </c>
      <c r="N95">
        <v>118.125</v>
      </c>
      <c r="O95">
        <v>61.832813000000002</v>
      </c>
      <c r="P95">
        <v>135</v>
      </c>
      <c r="Q95">
        <v>21.823619999999998</v>
      </c>
      <c r="R95">
        <v>21.196097999999999</v>
      </c>
      <c r="S95">
        <v>26.390910000000002</v>
      </c>
      <c r="T95">
        <v>0</v>
      </c>
      <c r="U95">
        <v>348.97500000000002</v>
      </c>
      <c r="V95">
        <v>0</v>
      </c>
      <c r="W95">
        <v>98.34375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10.263999999999999</v>
      </c>
      <c r="AF95">
        <v>8.8740000000000006</v>
      </c>
      <c r="AG95">
        <v>42.933599999999998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0.55476999999999999</v>
      </c>
      <c r="AO95">
        <v>0</v>
      </c>
      <c r="AP95">
        <v>0.76859999999999995</v>
      </c>
      <c r="AQ95">
        <v>41.58</v>
      </c>
      <c r="AR95">
        <v>12.1068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2083.640222</v>
      </c>
    </row>
    <row r="96" spans="1:53">
      <c r="A96" t="s">
        <v>138</v>
      </c>
      <c r="B96">
        <v>0</v>
      </c>
      <c r="C96">
        <v>42.734999999999999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343.38626099999999</v>
      </c>
      <c r="L96">
        <v>435.435</v>
      </c>
      <c r="M96">
        <v>92</v>
      </c>
      <c r="N96">
        <v>118.125</v>
      </c>
      <c r="O96">
        <v>61.832813000000002</v>
      </c>
      <c r="P96">
        <v>135</v>
      </c>
      <c r="Q96">
        <v>21.823619999999998</v>
      </c>
      <c r="R96">
        <v>21.196097999999999</v>
      </c>
      <c r="S96">
        <v>26.390910000000002</v>
      </c>
      <c r="T96">
        <v>0</v>
      </c>
      <c r="U96">
        <v>348.97500000000002</v>
      </c>
      <c r="V96">
        <v>0</v>
      </c>
      <c r="W96">
        <v>98.34375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4.4904999999999999</v>
      </c>
      <c r="AF96">
        <v>8.8740000000000006</v>
      </c>
      <c r="AG96">
        <v>42.933599999999998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0.55476999999999999</v>
      </c>
      <c r="AO96">
        <v>0</v>
      </c>
      <c r="AP96">
        <v>0.76859999999999995</v>
      </c>
      <c r="AQ96">
        <v>27.72</v>
      </c>
      <c r="AR96">
        <v>12.1068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2064.0067220000001</v>
      </c>
    </row>
    <row r="97" spans="1:53">
      <c r="A97" t="s">
        <v>139</v>
      </c>
      <c r="B97">
        <v>0</v>
      </c>
      <c r="C97">
        <v>42.734999999999999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343.38626099999999</v>
      </c>
      <c r="L97">
        <v>435.435</v>
      </c>
      <c r="M97">
        <v>92</v>
      </c>
      <c r="N97">
        <v>118.125</v>
      </c>
      <c r="O97">
        <v>61.832813000000002</v>
      </c>
      <c r="P97">
        <v>139.3125</v>
      </c>
      <c r="Q97">
        <v>21.823619999999998</v>
      </c>
      <c r="R97">
        <v>21.196097999999999</v>
      </c>
      <c r="S97">
        <v>26.390910000000002</v>
      </c>
      <c r="T97">
        <v>0</v>
      </c>
      <c r="U97">
        <v>348.97500000000002</v>
      </c>
      <c r="V97">
        <v>0</v>
      </c>
      <c r="W97">
        <v>98.34375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4.4904999999999999</v>
      </c>
      <c r="AF97">
        <v>8.8740000000000006</v>
      </c>
      <c r="AG97">
        <v>42.933599999999998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0.55476999999999999</v>
      </c>
      <c r="AO97">
        <v>0</v>
      </c>
      <c r="AP97">
        <v>0.76859999999999995</v>
      </c>
      <c r="AQ97">
        <v>18.899999999999999</v>
      </c>
      <c r="AR97">
        <v>16.142399999999999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2063.5348220000001</v>
      </c>
    </row>
    <row r="98" spans="1:53">
      <c r="A98" t="s">
        <v>140</v>
      </c>
      <c r="B98">
        <v>0</v>
      </c>
      <c r="C98">
        <v>42.734999999999999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343.38626099999999</v>
      </c>
      <c r="L98">
        <v>435.435</v>
      </c>
      <c r="M98">
        <v>92</v>
      </c>
      <c r="N98">
        <v>118.125</v>
      </c>
      <c r="O98">
        <v>61.832813000000002</v>
      </c>
      <c r="P98">
        <v>139.3125</v>
      </c>
      <c r="Q98">
        <v>21.823619999999998</v>
      </c>
      <c r="R98">
        <v>21.196097999999999</v>
      </c>
      <c r="S98">
        <v>26.390910000000002</v>
      </c>
      <c r="T98">
        <v>0</v>
      </c>
      <c r="U98">
        <v>348.97500000000002</v>
      </c>
      <c r="V98">
        <v>0</v>
      </c>
      <c r="W98">
        <v>98.34375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4.4904999999999999</v>
      </c>
      <c r="AF98">
        <v>8.8740000000000006</v>
      </c>
      <c r="AG98">
        <v>42.933599999999998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0.55476999999999999</v>
      </c>
      <c r="AO98">
        <v>0</v>
      </c>
      <c r="AP98">
        <v>0.76859999999999995</v>
      </c>
      <c r="AQ98">
        <v>13.86</v>
      </c>
      <c r="AR98">
        <v>16.142399999999999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2058.4948220000001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1.0191037500000013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8.2412702639999935</v>
      </c>
      <c r="L99">
        <f t="shared" si="2"/>
        <v>10.450439999999999</v>
      </c>
      <c r="M99">
        <f t="shared" si="2"/>
        <v>2.1930000000000001</v>
      </c>
      <c r="N99">
        <f t="shared" si="2"/>
        <v>2.835</v>
      </c>
      <c r="O99">
        <f t="shared" si="2"/>
        <v>1.4839875119999999</v>
      </c>
      <c r="P99">
        <f t="shared" si="2"/>
        <v>3.2539687499999999</v>
      </c>
      <c r="Q99">
        <f t="shared" si="2"/>
        <v>0.51861360499999898</v>
      </c>
      <c r="R99">
        <f t="shared" si="2"/>
        <v>0.50870635199999881</v>
      </c>
      <c r="S99">
        <f t="shared" si="2"/>
        <v>0.63338184000000097</v>
      </c>
      <c r="T99">
        <f t="shared" si="2"/>
        <v>0</v>
      </c>
      <c r="U99">
        <f t="shared" si="2"/>
        <v>8.5708687499999847</v>
      </c>
      <c r="V99">
        <f t="shared" si="2"/>
        <v>0</v>
      </c>
      <c r="W99">
        <f t="shared" si="2"/>
        <v>2.3602500000000002</v>
      </c>
      <c r="X99">
        <f t="shared" si="2"/>
        <v>0</v>
      </c>
      <c r="Y99">
        <f t="shared" si="2"/>
        <v>0</v>
      </c>
      <c r="Z99">
        <f t="shared" si="2"/>
        <v>0.10484485000000003</v>
      </c>
      <c r="AA99">
        <f t="shared" si="2"/>
        <v>0.14217313999999998</v>
      </c>
      <c r="AB99">
        <f t="shared" si="2"/>
        <v>0.12136298499999999</v>
      </c>
      <c r="AC99">
        <f t="shared" si="2"/>
        <v>8.6591200000000021E-2</v>
      </c>
      <c r="AD99">
        <f t="shared" si="2"/>
        <v>0.12026780299999994</v>
      </c>
      <c r="AE99">
        <f t="shared" si="2"/>
        <v>0.23190225000000017</v>
      </c>
      <c r="AF99">
        <f t="shared" si="2"/>
        <v>0.35348100000000043</v>
      </c>
      <c r="AG99">
        <f t="shared" si="2"/>
        <v>1.0304063999999984</v>
      </c>
      <c r="AH99">
        <f t="shared" si="2"/>
        <v>0.58714000000000011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0.31635450000000032</v>
      </c>
      <c r="AM99">
        <f t="shared" si="2"/>
        <v>7.5221190000000063E-2</v>
      </c>
      <c r="AN99">
        <f t="shared" si="2"/>
        <v>1.3314479999999986E-2</v>
      </c>
      <c r="AO99">
        <f t="shared" si="2"/>
        <v>0</v>
      </c>
      <c r="AP99">
        <f t="shared" si="2"/>
        <v>3.2473349999999984E-2</v>
      </c>
      <c r="AQ99">
        <f t="shared" si="2"/>
        <v>0.59094000000000002</v>
      </c>
      <c r="AR99">
        <f t="shared" si="2"/>
        <v>0.32224266000000029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51.305135630999963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188.27946</v>
      </c>
      <c r="L3">
        <v>218</v>
      </c>
      <c r="M3">
        <v>66.2256</v>
      </c>
      <c r="N3">
        <v>116.2473</v>
      </c>
      <c r="O3">
        <v>60.189500000000002</v>
      </c>
      <c r="P3">
        <v>94.042000000000002</v>
      </c>
      <c r="Q3">
        <v>11.001810000000001</v>
      </c>
      <c r="R3">
        <v>16</v>
      </c>
      <c r="S3">
        <v>13.989013999999999</v>
      </c>
      <c r="T3">
        <v>0</v>
      </c>
      <c r="U3">
        <v>418.77</v>
      </c>
      <c r="V3">
        <v>10.2654</v>
      </c>
      <c r="W3">
        <v>20.785599999999999</v>
      </c>
      <c r="X3">
        <v>49.978400000000001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8.9809999999999999</v>
      </c>
      <c r="AF3">
        <v>8.8740000000000006</v>
      </c>
      <c r="AG3">
        <v>42.933599999999998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0.55476999999999999</v>
      </c>
      <c r="AO3">
        <v>0</v>
      </c>
      <c r="AP3">
        <v>0.76859999999999995</v>
      </c>
      <c r="AQ3">
        <v>0</v>
      </c>
      <c r="AR3">
        <v>48.576000000000001</v>
      </c>
      <c r="AS3">
        <v>24.617159999999998</v>
      </c>
      <c r="AT3">
        <v>11.247598999999999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1492.813813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188.27145100000001</v>
      </c>
      <c r="L4">
        <v>218</v>
      </c>
      <c r="M4">
        <v>43.2256</v>
      </c>
      <c r="N4">
        <v>116.2473</v>
      </c>
      <c r="O4">
        <v>60.189500000000002</v>
      </c>
      <c r="P4">
        <v>94.042000000000002</v>
      </c>
      <c r="Q4">
        <v>11.001810000000001</v>
      </c>
      <c r="R4">
        <v>16</v>
      </c>
      <c r="S4">
        <v>13.989013999999999</v>
      </c>
      <c r="T4">
        <v>0</v>
      </c>
      <c r="U4">
        <v>418.77</v>
      </c>
      <c r="V4">
        <v>10.2654</v>
      </c>
      <c r="W4">
        <v>20.785599999999999</v>
      </c>
      <c r="X4">
        <v>49.978400000000001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8.9809999999999999</v>
      </c>
      <c r="AF4">
        <v>8.8740000000000006</v>
      </c>
      <c r="AG4">
        <v>42.933599999999998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0.55476999999999999</v>
      </c>
      <c r="AO4">
        <v>0</v>
      </c>
      <c r="AP4">
        <v>0.76859999999999995</v>
      </c>
      <c r="AQ4">
        <v>0</v>
      </c>
      <c r="AR4">
        <v>48.576000000000001</v>
      </c>
      <c r="AS4">
        <v>24.617159999999998</v>
      </c>
      <c r="AT4">
        <v>11.247598999999999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1469.8058040000003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188.28746899999999</v>
      </c>
      <c r="L5">
        <v>218</v>
      </c>
      <c r="M5">
        <v>43.2256</v>
      </c>
      <c r="N5">
        <v>101.2473</v>
      </c>
      <c r="O5">
        <v>60.189500000000002</v>
      </c>
      <c r="P5">
        <v>94.042000000000002</v>
      </c>
      <c r="Q5">
        <v>11.001810000000001</v>
      </c>
      <c r="R5">
        <v>16</v>
      </c>
      <c r="S5">
        <v>13.989013999999999</v>
      </c>
      <c r="T5">
        <v>0</v>
      </c>
      <c r="U5">
        <v>418.77</v>
      </c>
      <c r="V5">
        <v>10.2654</v>
      </c>
      <c r="W5">
        <v>20.785599999999999</v>
      </c>
      <c r="X5">
        <v>49.978400000000001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8.9809999999999999</v>
      </c>
      <c r="AF5">
        <v>8.8740000000000006</v>
      </c>
      <c r="AG5">
        <v>42.933599999999998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0.55476999999999999</v>
      </c>
      <c r="AO5">
        <v>0</v>
      </c>
      <c r="AP5">
        <v>0.76859999999999995</v>
      </c>
      <c r="AQ5">
        <v>0</v>
      </c>
      <c r="AR5">
        <v>9.9359999999999999</v>
      </c>
      <c r="AS5">
        <v>24.617159999999998</v>
      </c>
      <c r="AT5">
        <v>11.247598999999999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1416.181822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188.27145100000001</v>
      </c>
      <c r="L6">
        <v>218</v>
      </c>
      <c r="M6">
        <v>43.2256</v>
      </c>
      <c r="N6">
        <v>81.247299999999996</v>
      </c>
      <c r="O6">
        <v>60.189500000000002</v>
      </c>
      <c r="P6">
        <v>94.042000000000002</v>
      </c>
      <c r="Q6">
        <v>11.001810000000001</v>
      </c>
      <c r="R6">
        <v>16</v>
      </c>
      <c r="S6">
        <v>13.989013999999999</v>
      </c>
      <c r="T6">
        <v>0</v>
      </c>
      <c r="U6">
        <v>418.77</v>
      </c>
      <c r="V6">
        <v>10.2654</v>
      </c>
      <c r="W6">
        <v>20.785599999999999</v>
      </c>
      <c r="X6">
        <v>49.978400000000001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8.9809999999999999</v>
      </c>
      <c r="AF6">
        <v>8.8740000000000006</v>
      </c>
      <c r="AG6">
        <v>42.933599999999998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0.55476999999999999</v>
      </c>
      <c r="AO6">
        <v>0</v>
      </c>
      <c r="AP6">
        <v>0.76859999999999995</v>
      </c>
      <c r="AQ6">
        <v>0</v>
      </c>
      <c r="AR6">
        <v>9.9359999999999999</v>
      </c>
      <c r="AS6">
        <v>24.617159999999998</v>
      </c>
      <c r="AT6">
        <v>11.247598999999999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1396.1658040000002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188.33590100000001</v>
      </c>
      <c r="L7">
        <v>218</v>
      </c>
      <c r="M7">
        <v>43.2256</v>
      </c>
      <c r="N7">
        <v>81.247299999999996</v>
      </c>
      <c r="O7">
        <v>43.189500000000002</v>
      </c>
      <c r="P7">
        <v>94.042000000000002</v>
      </c>
      <c r="Q7">
        <v>11.001810000000001</v>
      </c>
      <c r="R7">
        <v>16</v>
      </c>
      <c r="S7">
        <v>13.989013999999999</v>
      </c>
      <c r="T7">
        <v>0</v>
      </c>
      <c r="U7">
        <v>418.77</v>
      </c>
      <c r="V7">
        <v>10.2654</v>
      </c>
      <c r="W7">
        <v>20.785599999999999</v>
      </c>
      <c r="X7">
        <v>49.978400000000001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8.9809999999999999</v>
      </c>
      <c r="AF7">
        <v>8.8740000000000006</v>
      </c>
      <c r="AG7">
        <v>42.933599999999998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0.55476999999999999</v>
      </c>
      <c r="AO7">
        <v>0</v>
      </c>
      <c r="AP7">
        <v>0.76859999999999995</v>
      </c>
      <c r="AQ7">
        <v>0</v>
      </c>
      <c r="AR7">
        <v>9.9359999999999999</v>
      </c>
      <c r="AS7">
        <v>24.617159999999998</v>
      </c>
      <c r="AT7">
        <v>11.247598999999999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1379.2302540000001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188.320053</v>
      </c>
      <c r="L8">
        <v>218</v>
      </c>
      <c r="M8">
        <v>43.2256</v>
      </c>
      <c r="N8">
        <v>81.247299999999996</v>
      </c>
      <c r="O8">
        <v>35.189500000000002</v>
      </c>
      <c r="P8">
        <v>94.042000000000002</v>
      </c>
      <c r="Q8">
        <v>11.001810000000001</v>
      </c>
      <c r="R8">
        <v>16</v>
      </c>
      <c r="S8">
        <v>13.989013999999999</v>
      </c>
      <c r="T8">
        <v>0</v>
      </c>
      <c r="U8">
        <v>418.77</v>
      </c>
      <c r="V8">
        <v>10.2654</v>
      </c>
      <c r="W8">
        <v>20.785599999999999</v>
      </c>
      <c r="X8">
        <v>49.978400000000001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8.9809999999999999</v>
      </c>
      <c r="AF8">
        <v>8.8740000000000006</v>
      </c>
      <c r="AG8">
        <v>42.933599999999998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0.55476999999999999</v>
      </c>
      <c r="AO8">
        <v>0</v>
      </c>
      <c r="AP8">
        <v>0.76859999999999995</v>
      </c>
      <c r="AQ8">
        <v>0</v>
      </c>
      <c r="AR8">
        <v>9.9359999999999999</v>
      </c>
      <c r="AS8">
        <v>24.617159999999998</v>
      </c>
      <c r="AT8">
        <v>9.2429109999999994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1369.2097180000001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188.33590100000001</v>
      </c>
      <c r="L9">
        <v>218</v>
      </c>
      <c r="M9">
        <v>38.2256</v>
      </c>
      <c r="N9">
        <v>76.247299999999996</v>
      </c>
      <c r="O9">
        <v>35.189500000000002</v>
      </c>
      <c r="P9">
        <v>94.042000000000002</v>
      </c>
      <c r="Q9">
        <v>11.001810000000001</v>
      </c>
      <c r="R9">
        <v>16</v>
      </c>
      <c r="S9">
        <v>13.989013999999999</v>
      </c>
      <c r="T9">
        <v>0</v>
      </c>
      <c r="U9">
        <v>418.77</v>
      </c>
      <c r="V9">
        <v>10.2654</v>
      </c>
      <c r="W9">
        <v>20.785599999999999</v>
      </c>
      <c r="X9">
        <v>49.978400000000001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8.9809999999999999</v>
      </c>
      <c r="AF9">
        <v>8.8740000000000006</v>
      </c>
      <c r="AG9">
        <v>42.933599999999998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0.55476999999999999</v>
      </c>
      <c r="AO9">
        <v>0</v>
      </c>
      <c r="AP9">
        <v>0.76859999999999995</v>
      </c>
      <c r="AQ9">
        <v>0</v>
      </c>
      <c r="AR9">
        <v>9.9359999999999999</v>
      </c>
      <c r="AS9">
        <v>10.089</v>
      </c>
      <c r="AT9">
        <v>11.247598999999999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1346.702094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188.320053</v>
      </c>
      <c r="L10">
        <v>218</v>
      </c>
      <c r="M10">
        <v>33.2256</v>
      </c>
      <c r="N10">
        <v>71.247299999999996</v>
      </c>
      <c r="O10">
        <v>35.189500000000002</v>
      </c>
      <c r="P10">
        <v>94.042000000000002</v>
      </c>
      <c r="Q10">
        <v>11.001810000000001</v>
      </c>
      <c r="R10">
        <v>16</v>
      </c>
      <c r="S10">
        <v>13.989013999999999</v>
      </c>
      <c r="T10">
        <v>0</v>
      </c>
      <c r="U10">
        <v>418.77</v>
      </c>
      <c r="V10">
        <v>10.2654</v>
      </c>
      <c r="W10">
        <v>20.785599999999999</v>
      </c>
      <c r="X10">
        <v>49.978400000000001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8.9809999999999999</v>
      </c>
      <c r="AF10">
        <v>8.8740000000000006</v>
      </c>
      <c r="AG10">
        <v>42.933599999999998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0.55476999999999999</v>
      </c>
      <c r="AO10">
        <v>0</v>
      </c>
      <c r="AP10">
        <v>0.76859999999999995</v>
      </c>
      <c r="AQ10">
        <v>0</v>
      </c>
      <c r="AR10">
        <v>9.9359999999999999</v>
      </c>
      <c r="AS10">
        <v>10.089</v>
      </c>
      <c r="AT10">
        <v>11.247598999999999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1336.686246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187.87551400000001</v>
      </c>
      <c r="L11">
        <v>218</v>
      </c>
      <c r="M11">
        <v>33.2256</v>
      </c>
      <c r="N11">
        <v>71.247299999999996</v>
      </c>
      <c r="O11">
        <v>35.189500000000002</v>
      </c>
      <c r="P11">
        <v>94.042000000000002</v>
      </c>
      <c r="Q11">
        <v>6.0016910000000001</v>
      </c>
      <c r="R11">
        <v>11.226819000000001</v>
      </c>
      <c r="S11">
        <v>13.540330000000001</v>
      </c>
      <c r="T11">
        <v>0</v>
      </c>
      <c r="U11">
        <v>418.77</v>
      </c>
      <c r="V11">
        <v>10.2654</v>
      </c>
      <c r="W11">
        <v>20.785599999999999</v>
      </c>
      <c r="X11">
        <v>44.978400000000001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8.9809999999999999</v>
      </c>
      <c r="AF11">
        <v>8.8740000000000006</v>
      </c>
      <c r="AG11">
        <v>42.933599999999998</v>
      </c>
      <c r="AH11">
        <v>0</v>
      </c>
      <c r="AI11">
        <v>0</v>
      </c>
      <c r="AJ11">
        <v>0</v>
      </c>
      <c r="AK11">
        <v>52.029000000000003</v>
      </c>
      <c r="AL11">
        <v>10.458</v>
      </c>
      <c r="AM11">
        <v>0</v>
      </c>
      <c r="AN11">
        <v>0.55476999999999999</v>
      </c>
      <c r="AO11">
        <v>0</v>
      </c>
      <c r="AP11">
        <v>1.0247999999999999</v>
      </c>
      <c r="AQ11">
        <v>0</v>
      </c>
      <c r="AR11">
        <v>11.04</v>
      </c>
      <c r="AS11">
        <v>10.089</v>
      </c>
      <c r="AT11">
        <v>11.247598999999999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1322.379923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187.845789</v>
      </c>
      <c r="L12">
        <v>218</v>
      </c>
      <c r="M12">
        <v>33.2256</v>
      </c>
      <c r="N12">
        <v>71.247299999999996</v>
      </c>
      <c r="O12">
        <v>35.189500000000002</v>
      </c>
      <c r="P12">
        <v>94.042000000000002</v>
      </c>
      <c r="Q12">
        <v>6.0016910000000001</v>
      </c>
      <c r="R12">
        <v>11.226819000000001</v>
      </c>
      <c r="S12">
        <v>13.540330000000001</v>
      </c>
      <c r="T12">
        <v>0</v>
      </c>
      <c r="U12">
        <v>418.77</v>
      </c>
      <c r="V12">
        <v>10.2654</v>
      </c>
      <c r="W12">
        <v>20.785599999999999</v>
      </c>
      <c r="X12">
        <v>44.978400000000001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8.9809999999999999</v>
      </c>
      <c r="AF12">
        <v>8.8740000000000006</v>
      </c>
      <c r="AG12">
        <v>42.933599999999998</v>
      </c>
      <c r="AH12">
        <v>0</v>
      </c>
      <c r="AI12">
        <v>0</v>
      </c>
      <c r="AJ12">
        <v>0</v>
      </c>
      <c r="AK12">
        <v>52.029000000000003</v>
      </c>
      <c r="AL12">
        <v>10.458</v>
      </c>
      <c r="AM12">
        <v>0</v>
      </c>
      <c r="AN12">
        <v>0.55476999999999999</v>
      </c>
      <c r="AO12">
        <v>0</v>
      </c>
      <c r="AP12">
        <v>1.0247999999999999</v>
      </c>
      <c r="AQ12">
        <v>0</v>
      </c>
      <c r="AR12">
        <v>11.04</v>
      </c>
      <c r="AS12">
        <v>10.089</v>
      </c>
      <c r="AT12">
        <v>11.247598999999999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1322.3501979999999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187.87551400000001</v>
      </c>
      <c r="L13">
        <v>218</v>
      </c>
      <c r="M13">
        <v>33.2256</v>
      </c>
      <c r="N13">
        <v>71.247299999999996</v>
      </c>
      <c r="O13">
        <v>35.189500000000002</v>
      </c>
      <c r="P13">
        <v>94.042000000000002</v>
      </c>
      <c r="Q13">
        <v>6.0016910000000001</v>
      </c>
      <c r="R13">
        <v>11.226819000000001</v>
      </c>
      <c r="S13">
        <v>13.540330000000001</v>
      </c>
      <c r="T13">
        <v>0</v>
      </c>
      <c r="U13">
        <v>399.375</v>
      </c>
      <c r="V13">
        <v>10.1554</v>
      </c>
      <c r="W13">
        <v>20.605599999999999</v>
      </c>
      <c r="X13">
        <v>44.628399999999999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8.9809999999999999</v>
      </c>
      <c r="AF13">
        <v>8.8740000000000006</v>
      </c>
      <c r="AG13">
        <v>42.933599999999998</v>
      </c>
      <c r="AH13">
        <v>0</v>
      </c>
      <c r="AI13">
        <v>0</v>
      </c>
      <c r="AJ13">
        <v>0</v>
      </c>
      <c r="AK13">
        <v>52.029000000000003</v>
      </c>
      <c r="AL13">
        <v>10.458</v>
      </c>
      <c r="AM13">
        <v>0</v>
      </c>
      <c r="AN13">
        <v>0.55476999999999999</v>
      </c>
      <c r="AO13">
        <v>0</v>
      </c>
      <c r="AP13">
        <v>1.0247999999999999</v>
      </c>
      <c r="AQ13">
        <v>0</v>
      </c>
      <c r="AR13">
        <v>11.04</v>
      </c>
      <c r="AS13">
        <v>12.1068</v>
      </c>
      <c r="AT13">
        <v>11.247598999999999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1304.3627230000004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187.845789</v>
      </c>
      <c r="L14">
        <v>218</v>
      </c>
      <c r="M14">
        <v>33.2256</v>
      </c>
      <c r="N14">
        <v>71.247299999999996</v>
      </c>
      <c r="O14">
        <v>35.189500000000002</v>
      </c>
      <c r="P14">
        <v>94.042000000000002</v>
      </c>
      <c r="Q14">
        <v>6.0016910000000001</v>
      </c>
      <c r="R14">
        <v>9.0515159999999995</v>
      </c>
      <c r="S14">
        <v>13.540330000000001</v>
      </c>
      <c r="T14">
        <v>0</v>
      </c>
      <c r="U14">
        <v>382.5</v>
      </c>
      <c r="V14">
        <v>10.1554</v>
      </c>
      <c r="W14">
        <v>20.605599999999999</v>
      </c>
      <c r="X14">
        <v>44.628399999999999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8.9809999999999999</v>
      </c>
      <c r="AF14">
        <v>8.8740000000000006</v>
      </c>
      <c r="AG14">
        <v>42.933599999999998</v>
      </c>
      <c r="AH14">
        <v>0</v>
      </c>
      <c r="AI14">
        <v>0</v>
      </c>
      <c r="AJ14">
        <v>0</v>
      </c>
      <c r="AK14">
        <v>52.029000000000003</v>
      </c>
      <c r="AL14">
        <v>10.458</v>
      </c>
      <c r="AM14">
        <v>0</v>
      </c>
      <c r="AN14">
        <v>0.55476999999999999</v>
      </c>
      <c r="AO14">
        <v>0</v>
      </c>
      <c r="AP14">
        <v>1.0247999999999999</v>
      </c>
      <c r="AQ14">
        <v>0</v>
      </c>
      <c r="AR14">
        <v>11.04</v>
      </c>
      <c r="AS14">
        <v>12.1068</v>
      </c>
      <c r="AT14">
        <v>11.247598999999999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1285.2826950000003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187.87551400000001</v>
      </c>
      <c r="L15">
        <v>218</v>
      </c>
      <c r="M15">
        <v>33.2256</v>
      </c>
      <c r="N15">
        <v>71.247299999999996</v>
      </c>
      <c r="O15">
        <v>35.189500000000002</v>
      </c>
      <c r="P15">
        <v>94.042000000000002</v>
      </c>
      <c r="Q15">
        <v>6.0016910000000001</v>
      </c>
      <c r="R15">
        <v>9.0515159999999995</v>
      </c>
      <c r="S15">
        <v>13.540330000000001</v>
      </c>
      <c r="T15">
        <v>0</v>
      </c>
      <c r="U15">
        <v>348.97500000000002</v>
      </c>
      <c r="V15">
        <v>10.1554</v>
      </c>
      <c r="W15">
        <v>20.605599999999999</v>
      </c>
      <c r="X15">
        <v>44.628399999999999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8.9809999999999999</v>
      </c>
      <c r="AF15">
        <v>8.8740000000000006</v>
      </c>
      <c r="AG15">
        <v>42.933599999999998</v>
      </c>
      <c r="AH15">
        <v>0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0.55476999999999999</v>
      </c>
      <c r="AO15">
        <v>0</v>
      </c>
      <c r="AP15">
        <v>1.0247999999999999</v>
      </c>
      <c r="AQ15">
        <v>0</v>
      </c>
      <c r="AR15">
        <v>9.9359999999999999</v>
      </c>
      <c r="AS15">
        <v>12.1068</v>
      </c>
      <c r="AT15">
        <v>11.247598999999999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1242.5494200000003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187.845789</v>
      </c>
      <c r="L16">
        <v>218</v>
      </c>
      <c r="M16">
        <v>33.2256</v>
      </c>
      <c r="N16">
        <v>71.247299999999996</v>
      </c>
      <c r="O16">
        <v>35.189500000000002</v>
      </c>
      <c r="P16">
        <v>94.042000000000002</v>
      </c>
      <c r="Q16">
        <v>6.0016910000000001</v>
      </c>
      <c r="R16">
        <v>11.226819000000001</v>
      </c>
      <c r="S16">
        <v>13.540330000000001</v>
      </c>
      <c r="T16">
        <v>0</v>
      </c>
      <c r="U16">
        <v>348.97500000000002</v>
      </c>
      <c r="V16">
        <v>10.1554</v>
      </c>
      <c r="W16">
        <v>20.605599999999999</v>
      </c>
      <c r="X16">
        <v>44.628399999999999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5.1319999999999997</v>
      </c>
      <c r="AF16">
        <v>8.8740000000000006</v>
      </c>
      <c r="AG16">
        <v>42.933599999999998</v>
      </c>
      <c r="AH16">
        <v>0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0.55476999999999999</v>
      </c>
      <c r="AO16">
        <v>0</v>
      </c>
      <c r="AP16">
        <v>1.0247999999999999</v>
      </c>
      <c r="AQ16">
        <v>0</v>
      </c>
      <c r="AR16">
        <v>9.9359999999999999</v>
      </c>
      <c r="AS16">
        <v>12.1068</v>
      </c>
      <c r="AT16">
        <v>11.247598999999999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1240.8459980000002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221.51660000000001</v>
      </c>
      <c r="L17">
        <v>218</v>
      </c>
      <c r="M17">
        <v>33.2256</v>
      </c>
      <c r="N17">
        <v>71.247299999999996</v>
      </c>
      <c r="O17">
        <v>35.189500000000002</v>
      </c>
      <c r="P17">
        <v>94.042000000000002</v>
      </c>
      <c r="Q17">
        <v>9.5422999999999991</v>
      </c>
      <c r="R17">
        <v>11.385479</v>
      </c>
      <c r="S17">
        <v>14.054035000000001</v>
      </c>
      <c r="T17">
        <v>0</v>
      </c>
      <c r="U17">
        <v>348.97500000000002</v>
      </c>
      <c r="V17">
        <v>10.1554</v>
      </c>
      <c r="W17">
        <v>20.605599999999999</v>
      </c>
      <c r="X17">
        <v>44.628399999999999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5.1319999999999997</v>
      </c>
      <c r="AF17">
        <v>8.8740000000000006</v>
      </c>
      <c r="AG17">
        <v>42.933599999999998</v>
      </c>
      <c r="AH17">
        <v>0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0.55476999999999999</v>
      </c>
      <c r="AO17">
        <v>0</v>
      </c>
      <c r="AP17">
        <v>1.0247999999999999</v>
      </c>
      <c r="AQ17">
        <v>0</v>
      </c>
      <c r="AR17">
        <v>9.9359999999999999</v>
      </c>
      <c r="AS17">
        <v>13.452</v>
      </c>
      <c r="AT17">
        <v>11.247598999999999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1280.0749830000004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221.51660000000001</v>
      </c>
      <c r="L18">
        <v>218</v>
      </c>
      <c r="M18">
        <v>33.2256</v>
      </c>
      <c r="N18">
        <v>71.247299999999996</v>
      </c>
      <c r="O18">
        <v>35.189500000000002</v>
      </c>
      <c r="P18">
        <v>94.042000000000002</v>
      </c>
      <c r="Q18">
        <v>9.5422999999999991</v>
      </c>
      <c r="R18">
        <v>11.385479</v>
      </c>
      <c r="S18">
        <v>14.054035000000001</v>
      </c>
      <c r="T18">
        <v>0</v>
      </c>
      <c r="U18">
        <v>348.97500000000002</v>
      </c>
      <c r="V18">
        <v>10.1554</v>
      </c>
      <c r="W18">
        <v>20.605599999999999</v>
      </c>
      <c r="X18">
        <v>49.448399999999999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5.1319999999999997</v>
      </c>
      <c r="AF18">
        <v>8.8740000000000006</v>
      </c>
      <c r="AG18">
        <v>42.933599999999998</v>
      </c>
      <c r="AH18">
        <v>0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0.55476999999999999</v>
      </c>
      <c r="AO18">
        <v>0</v>
      </c>
      <c r="AP18">
        <v>1.0247999999999999</v>
      </c>
      <c r="AQ18">
        <v>0</v>
      </c>
      <c r="AR18">
        <v>9.9359999999999999</v>
      </c>
      <c r="AS18">
        <v>13.452</v>
      </c>
      <c r="AT18">
        <v>11.247598999999999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1284.8949830000004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221.51660000000001</v>
      </c>
      <c r="L19">
        <v>218</v>
      </c>
      <c r="M19">
        <v>33.2256</v>
      </c>
      <c r="N19">
        <v>71.247299999999996</v>
      </c>
      <c r="O19">
        <v>35.189500000000002</v>
      </c>
      <c r="P19">
        <v>94.042000000000002</v>
      </c>
      <c r="Q19">
        <v>14.54181</v>
      </c>
      <c r="R19">
        <v>17.384799999999998</v>
      </c>
      <c r="S19">
        <v>16.703099999999999</v>
      </c>
      <c r="T19">
        <v>0</v>
      </c>
      <c r="U19">
        <v>348.97500000000002</v>
      </c>
      <c r="V19">
        <v>10.1554</v>
      </c>
      <c r="W19">
        <v>20.605599999999999</v>
      </c>
      <c r="X19">
        <v>49.448399999999999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8.9809999999999999</v>
      </c>
      <c r="AF19">
        <v>8.8740000000000006</v>
      </c>
      <c r="AG19">
        <v>42.933599999999998</v>
      </c>
      <c r="AH19">
        <v>0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0.55476999999999999</v>
      </c>
      <c r="AO19">
        <v>0</v>
      </c>
      <c r="AP19">
        <v>1.0247999999999999</v>
      </c>
      <c r="AQ19">
        <v>0</v>
      </c>
      <c r="AR19">
        <v>9.9359999999999999</v>
      </c>
      <c r="AS19">
        <v>13.452</v>
      </c>
      <c r="AT19">
        <v>11.247598999999999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1302.3918790000002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224.73660000000001</v>
      </c>
      <c r="L20">
        <v>218</v>
      </c>
      <c r="M20">
        <v>38.2256</v>
      </c>
      <c r="N20">
        <v>76.247299999999996</v>
      </c>
      <c r="O20">
        <v>35.189500000000002</v>
      </c>
      <c r="P20">
        <v>94.042000000000002</v>
      </c>
      <c r="Q20">
        <v>14.54181</v>
      </c>
      <c r="R20">
        <v>17.384799999999998</v>
      </c>
      <c r="S20">
        <v>16.703099999999999</v>
      </c>
      <c r="T20">
        <v>0</v>
      </c>
      <c r="U20">
        <v>348.97500000000002</v>
      </c>
      <c r="V20">
        <v>10.1554</v>
      </c>
      <c r="W20">
        <v>20.605599999999999</v>
      </c>
      <c r="X20">
        <v>49.448399999999999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8.9809999999999999</v>
      </c>
      <c r="AF20">
        <v>8.8740000000000006</v>
      </c>
      <c r="AG20">
        <v>42.933599999999998</v>
      </c>
      <c r="AH20">
        <v>0</v>
      </c>
      <c r="AI20">
        <v>0</v>
      </c>
      <c r="AJ20">
        <v>0</v>
      </c>
      <c r="AK20">
        <v>52.029000000000003</v>
      </c>
      <c r="AL20">
        <v>2.3239999999999998</v>
      </c>
      <c r="AM20">
        <v>0</v>
      </c>
      <c r="AN20">
        <v>0.55476999999999999</v>
      </c>
      <c r="AO20">
        <v>0</v>
      </c>
      <c r="AP20">
        <v>1.0247999999999999</v>
      </c>
      <c r="AQ20">
        <v>0</v>
      </c>
      <c r="AR20">
        <v>9.9359999999999999</v>
      </c>
      <c r="AS20">
        <v>13.452</v>
      </c>
      <c r="AT20">
        <v>11.247598999999999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1315.611879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224.7466</v>
      </c>
      <c r="L21">
        <v>218</v>
      </c>
      <c r="M21">
        <v>43.2256</v>
      </c>
      <c r="N21">
        <v>81.247299999999996</v>
      </c>
      <c r="O21">
        <v>45.189500000000002</v>
      </c>
      <c r="P21">
        <v>94.042000000000002</v>
      </c>
      <c r="Q21">
        <v>14.54181</v>
      </c>
      <c r="R21">
        <v>17.384799999999998</v>
      </c>
      <c r="S21">
        <v>16.703099999999999</v>
      </c>
      <c r="T21">
        <v>0</v>
      </c>
      <c r="U21">
        <v>348.97500000000002</v>
      </c>
      <c r="V21">
        <v>10.1554</v>
      </c>
      <c r="W21">
        <v>20.605599999999999</v>
      </c>
      <c r="X21">
        <v>49.448399999999999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8.9809999999999999</v>
      </c>
      <c r="AF21">
        <v>8.8740000000000006</v>
      </c>
      <c r="AG21">
        <v>42.933599999999998</v>
      </c>
      <c r="AH21">
        <v>0</v>
      </c>
      <c r="AI21">
        <v>0</v>
      </c>
      <c r="AJ21">
        <v>0</v>
      </c>
      <c r="AK21">
        <v>52.029000000000003</v>
      </c>
      <c r="AL21">
        <v>2.3239999999999998</v>
      </c>
      <c r="AM21">
        <v>0</v>
      </c>
      <c r="AN21">
        <v>0.55476999999999999</v>
      </c>
      <c r="AO21">
        <v>0</v>
      </c>
      <c r="AP21">
        <v>1.0247999999999999</v>
      </c>
      <c r="AQ21">
        <v>14.112</v>
      </c>
      <c r="AR21">
        <v>9.9359999999999999</v>
      </c>
      <c r="AS21">
        <v>13.452</v>
      </c>
      <c r="AT21">
        <v>11.247598999999999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1349.7338790000003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224.73660000000001</v>
      </c>
      <c r="L22">
        <v>218</v>
      </c>
      <c r="M22">
        <v>43.2256</v>
      </c>
      <c r="N22">
        <v>81.247299999999996</v>
      </c>
      <c r="O22">
        <v>55.189500000000002</v>
      </c>
      <c r="P22">
        <v>94.042000000000002</v>
      </c>
      <c r="Q22">
        <v>14.54181</v>
      </c>
      <c r="R22">
        <v>17.384799999999998</v>
      </c>
      <c r="S22">
        <v>16.703099999999999</v>
      </c>
      <c r="T22">
        <v>0</v>
      </c>
      <c r="U22">
        <v>348.97500000000002</v>
      </c>
      <c r="V22">
        <v>10.1554</v>
      </c>
      <c r="W22">
        <v>20.605599999999999</v>
      </c>
      <c r="X22">
        <v>49.448399999999999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8.9809999999999999</v>
      </c>
      <c r="AF22">
        <v>8.8740000000000006</v>
      </c>
      <c r="AG22">
        <v>42.933599999999998</v>
      </c>
      <c r="AH22">
        <v>0</v>
      </c>
      <c r="AI22">
        <v>0</v>
      </c>
      <c r="AJ22">
        <v>0</v>
      </c>
      <c r="AK22">
        <v>52.029000000000003</v>
      </c>
      <c r="AL22">
        <v>2.3239999999999998</v>
      </c>
      <c r="AM22">
        <v>0</v>
      </c>
      <c r="AN22">
        <v>0.55476999999999999</v>
      </c>
      <c r="AO22">
        <v>0</v>
      </c>
      <c r="AP22">
        <v>1.0247999999999999</v>
      </c>
      <c r="AQ22">
        <v>28.224</v>
      </c>
      <c r="AR22">
        <v>9.9359999999999999</v>
      </c>
      <c r="AS22">
        <v>13.452</v>
      </c>
      <c r="AT22">
        <v>11.247598999999999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1373.835879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224.6566</v>
      </c>
      <c r="L23">
        <v>218</v>
      </c>
      <c r="M23">
        <v>43.2256</v>
      </c>
      <c r="N23">
        <v>96.247299999999996</v>
      </c>
      <c r="O23">
        <v>61.83</v>
      </c>
      <c r="P23">
        <v>117.042</v>
      </c>
      <c r="Q23">
        <v>14.54181</v>
      </c>
      <c r="R23">
        <v>17.384799999999998</v>
      </c>
      <c r="S23">
        <v>16.703099999999999</v>
      </c>
      <c r="T23">
        <v>0</v>
      </c>
      <c r="U23">
        <v>348.97500000000002</v>
      </c>
      <c r="V23">
        <v>14.1554</v>
      </c>
      <c r="W23">
        <v>20.605599999999999</v>
      </c>
      <c r="X23">
        <v>49.448399999999999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8.9809999999999999</v>
      </c>
      <c r="AF23">
        <v>8.8740000000000006</v>
      </c>
      <c r="AG23">
        <v>42.933599999999998</v>
      </c>
      <c r="AH23">
        <v>0</v>
      </c>
      <c r="AI23">
        <v>0</v>
      </c>
      <c r="AJ23">
        <v>0</v>
      </c>
      <c r="AK23">
        <v>52.029000000000003</v>
      </c>
      <c r="AL23">
        <v>2.3239999999999998</v>
      </c>
      <c r="AM23">
        <v>0</v>
      </c>
      <c r="AN23">
        <v>0.55476999999999999</v>
      </c>
      <c r="AO23">
        <v>0</v>
      </c>
      <c r="AP23">
        <v>1.0247999999999999</v>
      </c>
      <c r="AQ23">
        <v>55.944000000000003</v>
      </c>
      <c r="AR23">
        <v>9.9359999999999999</v>
      </c>
      <c r="AS23">
        <v>13.452</v>
      </c>
      <c r="AT23">
        <v>11.247598999999999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1450.1163790000003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224.89099999999999</v>
      </c>
      <c r="L24">
        <v>218</v>
      </c>
      <c r="M24">
        <v>58.2256</v>
      </c>
      <c r="N24">
        <v>118.125</v>
      </c>
      <c r="O24">
        <v>61.83</v>
      </c>
      <c r="P24">
        <v>117.042</v>
      </c>
      <c r="Q24">
        <v>14.54181</v>
      </c>
      <c r="R24">
        <v>17.384799999999998</v>
      </c>
      <c r="S24">
        <v>16.703099999999999</v>
      </c>
      <c r="T24">
        <v>0</v>
      </c>
      <c r="U24">
        <v>348.97500000000002</v>
      </c>
      <c r="V24">
        <v>14.1554</v>
      </c>
      <c r="W24">
        <v>30.605599999999999</v>
      </c>
      <c r="X24">
        <v>69.619100000000003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8.9809999999999999</v>
      </c>
      <c r="AF24">
        <v>8.8740000000000006</v>
      </c>
      <c r="AG24">
        <v>42.933599999999998</v>
      </c>
      <c r="AH24">
        <v>0</v>
      </c>
      <c r="AI24">
        <v>0</v>
      </c>
      <c r="AJ24">
        <v>0</v>
      </c>
      <c r="AK24">
        <v>52.029000000000003</v>
      </c>
      <c r="AL24">
        <v>2.3239999999999998</v>
      </c>
      <c r="AM24">
        <v>0</v>
      </c>
      <c r="AN24">
        <v>0.55476999999999999</v>
      </c>
      <c r="AO24">
        <v>0</v>
      </c>
      <c r="AP24">
        <v>1.0247999999999999</v>
      </c>
      <c r="AQ24">
        <v>55.944000000000003</v>
      </c>
      <c r="AR24">
        <v>9.9359999999999999</v>
      </c>
      <c r="AS24">
        <v>13.452</v>
      </c>
      <c r="AT24">
        <v>11.247598999999999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1517.3991790000005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276.51659999999998</v>
      </c>
      <c r="L25">
        <v>218</v>
      </c>
      <c r="M25">
        <v>92</v>
      </c>
      <c r="N25">
        <v>118.125</v>
      </c>
      <c r="O25">
        <v>61.83</v>
      </c>
      <c r="P25">
        <v>137.56970000000001</v>
      </c>
      <c r="Q25">
        <v>14.54181</v>
      </c>
      <c r="R25">
        <v>17.384799999999998</v>
      </c>
      <c r="S25">
        <v>16.703099999999999</v>
      </c>
      <c r="T25">
        <v>0</v>
      </c>
      <c r="U25">
        <v>348.97500000000002</v>
      </c>
      <c r="V25">
        <v>20.37</v>
      </c>
      <c r="W25">
        <v>46.164499999999997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10.263999999999999</v>
      </c>
      <c r="AF25">
        <v>8.8740000000000006</v>
      </c>
      <c r="AG25">
        <v>42.933599999999998</v>
      </c>
      <c r="AH25">
        <v>23.390899999999998</v>
      </c>
      <c r="AI25">
        <v>0</v>
      </c>
      <c r="AJ25">
        <v>0</v>
      </c>
      <c r="AK25">
        <v>52.029000000000003</v>
      </c>
      <c r="AL25">
        <v>2.3239999999999998</v>
      </c>
      <c r="AM25">
        <v>5.2786799999999996</v>
      </c>
      <c r="AN25">
        <v>0.55476999999999999</v>
      </c>
      <c r="AO25">
        <v>0</v>
      </c>
      <c r="AP25">
        <v>1.0247999999999999</v>
      </c>
      <c r="AQ25">
        <v>55.944000000000003</v>
      </c>
      <c r="AR25">
        <v>9.9359999999999999</v>
      </c>
      <c r="AS25">
        <v>13.452</v>
      </c>
      <c r="AT25">
        <v>11.247598999999999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1703.7738589999997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339.19273800000002</v>
      </c>
      <c r="L26">
        <v>362.4119</v>
      </c>
      <c r="M26">
        <v>92</v>
      </c>
      <c r="N26">
        <v>118.125</v>
      </c>
      <c r="O26">
        <v>61.83</v>
      </c>
      <c r="P26">
        <v>137.56970000000001</v>
      </c>
      <c r="Q26">
        <v>17.231809999999999</v>
      </c>
      <c r="R26">
        <v>19.888999999999999</v>
      </c>
      <c r="S26">
        <v>20.799600000000002</v>
      </c>
      <c r="T26">
        <v>0</v>
      </c>
      <c r="U26">
        <v>348.97500000000002</v>
      </c>
      <c r="V26">
        <v>20.37</v>
      </c>
      <c r="W26">
        <v>46.164499999999997</v>
      </c>
      <c r="X26">
        <v>98.34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10.263999999999999</v>
      </c>
      <c r="AF26">
        <v>8.8740000000000006</v>
      </c>
      <c r="AG26">
        <v>42.933599999999998</v>
      </c>
      <c r="AH26">
        <v>46.781799999999997</v>
      </c>
      <c r="AI26">
        <v>0</v>
      </c>
      <c r="AJ26">
        <v>0</v>
      </c>
      <c r="AK26">
        <v>52.029000000000003</v>
      </c>
      <c r="AL26">
        <v>2.3239999999999998</v>
      </c>
      <c r="AM26">
        <v>5.2786799999999996</v>
      </c>
      <c r="AN26">
        <v>0.55476999999999999</v>
      </c>
      <c r="AO26">
        <v>0</v>
      </c>
      <c r="AP26">
        <v>1.0247999999999999</v>
      </c>
      <c r="AQ26">
        <v>55.944000000000003</v>
      </c>
      <c r="AR26">
        <v>9.9359999999999999</v>
      </c>
      <c r="AS26">
        <v>13.452</v>
      </c>
      <c r="AT26">
        <v>11.247598999999999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1943.5434969999999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342.221</v>
      </c>
      <c r="L27">
        <v>428.08109999999999</v>
      </c>
      <c r="M27">
        <v>92</v>
      </c>
      <c r="N27">
        <v>118.125</v>
      </c>
      <c r="O27">
        <v>61.83</v>
      </c>
      <c r="P27">
        <v>137.56970000000001</v>
      </c>
      <c r="Q27">
        <v>17.231809999999999</v>
      </c>
      <c r="R27">
        <v>19.888999999999999</v>
      </c>
      <c r="S27">
        <v>20.799600000000002</v>
      </c>
      <c r="T27">
        <v>0</v>
      </c>
      <c r="U27">
        <v>348.97500000000002</v>
      </c>
      <c r="V27">
        <v>20.37</v>
      </c>
      <c r="W27">
        <v>46.164499999999997</v>
      </c>
      <c r="X27">
        <v>98.34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10.263999999999999</v>
      </c>
      <c r="AF27">
        <v>8.8740000000000006</v>
      </c>
      <c r="AG27">
        <v>42.933599999999998</v>
      </c>
      <c r="AH27">
        <v>46.781799999999997</v>
      </c>
      <c r="AI27">
        <v>0</v>
      </c>
      <c r="AJ27">
        <v>0</v>
      </c>
      <c r="AK27">
        <v>52.029000000000003</v>
      </c>
      <c r="AL27">
        <v>2.3239999999999998</v>
      </c>
      <c r="AM27">
        <v>5.2786799999999996</v>
      </c>
      <c r="AN27">
        <v>0.55476999999999999</v>
      </c>
      <c r="AO27">
        <v>0</v>
      </c>
      <c r="AP27">
        <v>1.0247999999999999</v>
      </c>
      <c r="AQ27">
        <v>55.944000000000003</v>
      </c>
      <c r="AR27">
        <v>9.9359999999999999</v>
      </c>
      <c r="AS27">
        <v>10.089</v>
      </c>
      <c r="AT27">
        <v>11.247598999999999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2008.8779589999995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342.221</v>
      </c>
      <c r="L28">
        <v>428.08109999999999</v>
      </c>
      <c r="M28">
        <v>92</v>
      </c>
      <c r="N28">
        <v>118.125</v>
      </c>
      <c r="O28">
        <v>61.83</v>
      </c>
      <c r="P28">
        <v>137.56970000000001</v>
      </c>
      <c r="Q28">
        <v>11.19383</v>
      </c>
      <c r="R28">
        <v>19.888999999999999</v>
      </c>
      <c r="S28">
        <v>20.799600000000002</v>
      </c>
      <c r="T28">
        <v>0</v>
      </c>
      <c r="U28">
        <v>348.97500000000002</v>
      </c>
      <c r="V28">
        <v>20.37</v>
      </c>
      <c r="W28">
        <v>46.164499999999997</v>
      </c>
      <c r="X28">
        <v>98.34</v>
      </c>
      <c r="Y28">
        <v>0</v>
      </c>
      <c r="Z28">
        <v>0</v>
      </c>
      <c r="AA28">
        <v>7.0309999999999997</v>
      </c>
      <c r="AB28">
        <v>0</v>
      </c>
      <c r="AC28">
        <v>0</v>
      </c>
      <c r="AD28">
        <v>0</v>
      </c>
      <c r="AE28">
        <v>10.263999999999999</v>
      </c>
      <c r="AF28">
        <v>8.8740000000000006</v>
      </c>
      <c r="AG28">
        <v>42.933599999999998</v>
      </c>
      <c r="AH28">
        <v>70.172700000000006</v>
      </c>
      <c r="AI28">
        <v>0</v>
      </c>
      <c r="AJ28">
        <v>0</v>
      </c>
      <c r="AK28">
        <v>52.029000000000003</v>
      </c>
      <c r="AL28">
        <v>2.3239999999999998</v>
      </c>
      <c r="AM28">
        <v>5.2786799999999996</v>
      </c>
      <c r="AN28">
        <v>0.55476999999999999</v>
      </c>
      <c r="AO28">
        <v>0</v>
      </c>
      <c r="AP28">
        <v>1.0247999999999999</v>
      </c>
      <c r="AQ28">
        <v>55.944000000000003</v>
      </c>
      <c r="AR28">
        <v>9.9359999999999999</v>
      </c>
      <c r="AS28">
        <v>10.089</v>
      </c>
      <c r="AT28">
        <v>11.247598999999999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2033.2618789999995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342.221</v>
      </c>
      <c r="L29">
        <v>428.08109999999999</v>
      </c>
      <c r="M29">
        <v>92</v>
      </c>
      <c r="N29">
        <v>118.125</v>
      </c>
      <c r="O29">
        <v>61.83</v>
      </c>
      <c r="P29">
        <v>137.56970000000001</v>
      </c>
      <c r="Q29">
        <v>12.587967000000001</v>
      </c>
      <c r="R29">
        <v>19.888999999999999</v>
      </c>
      <c r="S29">
        <v>20.799600000000002</v>
      </c>
      <c r="T29">
        <v>0</v>
      </c>
      <c r="U29">
        <v>348.97500000000002</v>
      </c>
      <c r="V29">
        <v>20.37</v>
      </c>
      <c r="W29">
        <v>46.164499999999997</v>
      </c>
      <c r="X29">
        <v>98.34</v>
      </c>
      <c r="Y29">
        <v>0</v>
      </c>
      <c r="Z29">
        <v>6.5537999999999998</v>
      </c>
      <c r="AA29">
        <v>21.093</v>
      </c>
      <c r="AB29">
        <v>5.3319999999999999</v>
      </c>
      <c r="AC29">
        <v>8.1497600000000006</v>
      </c>
      <c r="AD29">
        <v>9.1149000000000004</v>
      </c>
      <c r="AE29">
        <v>10.263999999999999</v>
      </c>
      <c r="AF29">
        <v>8.8740000000000006</v>
      </c>
      <c r="AG29">
        <v>42.933599999999998</v>
      </c>
      <c r="AH29">
        <v>93.563599999999994</v>
      </c>
      <c r="AI29">
        <v>0</v>
      </c>
      <c r="AJ29">
        <v>0</v>
      </c>
      <c r="AK29">
        <v>52.029000000000003</v>
      </c>
      <c r="AL29">
        <v>2.3239999999999998</v>
      </c>
      <c r="AM29">
        <v>10.557359999999999</v>
      </c>
      <c r="AN29">
        <v>0.55476999999999999</v>
      </c>
      <c r="AO29">
        <v>0</v>
      </c>
      <c r="AP29">
        <v>2.1777000000000002</v>
      </c>
      <c r="AQ29">
        <v>55.944000000000003</v>
      </c>
      <c r="AR29">
        <v>13.247999999999999</v>
      </c>
      <c r="AS29">
        <v>10.089</v>
      </c>
      <c r="AT29">
        <v>11.247598999999999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2111.0029559999998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342.221</v>
      </c>
      <c r="L30">
        <v>428.08109999999999</v>
      </c>
      <c r="M30">
        <v>92</v>
      </c>
      <c r="N30">
        <v>118.125</v>
      </c>
      <c r="O30">
        <v>61.83</v>
      </c>
      <c r="P30">
        <v>137.56970000000001</v>
      </c>
      <c r="Q30">
        <v>12.587967000000001</v>
      </c>
      <c r="R30">
        <v>19.888999999999999</v>
      </c>
      <c r="S30">
        <v>20.799600000000002</v>
      </c>
      <c r="T30">
        <v>0</v>
      </c>
      <c r="U30">
        <v>348.97500000000002</v>
      </c>
      <c r="V30">
        <v>20.37</v>
      </c>
      <c r="W30">
        <v>46.164499999999997</v>
      </c>
      <c r="X30">
        <v>98.34</v>
      </c>
      <c r="Y30">
        <v>0</v>
      </c>
      <c r="Z30">
        <v>6.5537999999999998</v>
      </c>
      <c r="AA30">
        <v>35.155000000000001</v>
      </c>
      <c r="AB30">
        <v>26.34008</v>
      </c>
      <c r="AC30">
        <v>9.6778399999999998</v>
      </c>
      <c r="AD30">
        <v>18.272072000000001</v>
      </c>
      <c r="AE30">
        <v>10.263999999999999</v>
      </c>
      <c r="AF30">
        <v>17.748000000000001</v>
      </c>
      <c r="AG30">
        <v>42.933599999999998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10.557359999999999</v>
      </c>
      <c r="AN30">
        <v>0.55476999999999999</v>
      </c>
      <c r="AO30">
        <v>0</v>
      </c>
      <c r="AP30">
        <v>2.1777000000000002</v>
      </c>
      <c r="AQ30">
        <v>55.944000000000003</v>
      </c>
      <c r="AR30">
        <v>48.576000000000001</v>
      </c>
      <c r="AS30">
        <v>10.089</v>
      </c>
      <c r="AT30">
        <v>11.247598999999999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2224.4222879999998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342.221</v>
      </c>
      <c r="L31">
        <v>428.08109999999999</v>
      </c>
      <c r="M31">
        <v>92</v>
      </c>
      <c r="N31">
        <v>118.125</v>
      </c>
      <c r="O31">
        <v>61.83</v>
      </c>
      <c r="P31">
        <v>137.56970000000001</v>
      </c>
      <c r="Q31">
        <v>17.231809999999999</v>
      </c>
      <c r="R31">
        <v>19.888999999999999</v>
      </c>
      <c r="S31">
        <v>20.799600000000002</v>
      </c>
      <c r="T31">
        <v>0</v>
      </c>
      <c r="U31">
        <v>348.97500000000002</v>
      </c>
      <c r="V31">
        <v>20.37</v>
      </c>
      <c r="W31">
        <v>46.164499999999997</v>
      </c>
      <c r="X31">
        <v>98.34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12.83</v>
      </c>
      <c r="AF31">
        <v>30.565999999999999</v>
      </c>
      <c r="AG31">
        <v>42.933599999999998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10.557359999999999</v>
      </c>
      <c r="AN31">
        <v>0.55476999999999999</v>
      </c>
      <c r="AO31">
        <v>0</v>
      </c>
      <c r="AP31">
        <v>2.1777000000000002</v>
      </c>
      <c r="AQ31">
        <v>55.944000000000003</v>
      </c>
      <c r="AR31">
        <v>48.576000000000001</v>
      </c>
      <c r="AS31">
        <v>10.089</v>
      </c>
      <c r="AT31">
        <v>11.247598999999999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2321.0258869999993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342.221</v>
      </c>
      <c r="L32">
        <v>428.08109999999999</v>
      </c>
      <c r="M32">
        <v>92</v>
      </c>
      <c r="N32">
        <v>118.125</v>
      </c>
      <c r="O32">
        <v>61.83</v>
      </c>
      <c r="P32">
        <v>137.56970000000001</v>
      </c>
      <c r="Q32">
        <v>17.231809999999999</v>
      </c>
      <c r="R32">
        <v>19.888999999999999</v>
      </c>
      <c r="S32">
        <v>20.799600000000002</v>
      </c>
      <c r="T32">
        <v>0</v>
      </c>
      <c r="U32">
        <v>348.97500000000002</v>
      </c>
      <c r="V32">
        <v>20.37</v>
      </c>
      <c r="W32">
        <v>46.164499999999997</v>
      </c>
      <c r="X32">
        <v>98.34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12.83</v>
      </c>
      <c r="AF32">
        <v>30.565999999999999</v>
      </c>
      <c r="AG32">
        <v>42.933599999999998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10.557359999999999</v>
      </c>
      <c r="AN32">
        <v>0.55476999999999999</v>
      </c>
      <c r="AO32">
        <v>0</v>
      </c>
      <c r="AP32">
        <v>2.1777000000000002</v>
      </c>
      <c r="AQ32">
        <v>55.944000000000003</v>
      </c>
      <c r="AR32">
        <v>9.9359999999999999</v>
      </c>
      <c r="AS32">
        <v>10.089</v>
      </c>
      <c r="AT32">
        <v>11.247598999999999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2282.3858869999995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342.221</v>
      </c>
      <c r="L33">
        <v>435.435</v>
      </c>
      <c r="M33">
        <v>92</v>
      </c>
      <c r="N33">
        <v>118.125</v>
      </c>
      <c r="O33">
        <v>61.83</v>
      </c>
      <c r="P33">
        <v>137.56970000000001</v>
      </c>
      <c r="Q33">
        <v>21.821809999999999</v>
      </c>
      <c r="R33">
        <v>21.196097999999999</v>
      </c>
      <c r="S33">
        <v>25.485842000000002</v>
      </c>
      <c r="T33">
        <v>0</v>
      </c>
      <c r="U33">
        <v>348.97500000000002</v>
      </c>
      <c r="V33">
        <v>20.37</v>
      </c>
      <c r="W33">
        <v>46.164499999999997</v>
      </c>
      <c r="X33">
        <v>98.34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12.83</v>
      </c>
      <c r="AF33">
        <v>30.565999999999999</v>
      </c>
      <c r="AG33">
        <v>42.933599999999998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10.557359999999999</v>
      </c>
      <c r="AN33">
        <v>0.55476999999999999</v>
      </c>
      <c r="AO33">
        <v>0</v>
      </c>
      <c r="AP33">
        <v>2.1777000000000002</v>
      </c>
      <c r="AQ33">
        <v>55.944000000000003</v>
      </c>
      <c r="AR33">
        <v>9.9359999999999999</v>
      </c>
      <c r="AS33">
        <v>10.089</v>
      </c>
      <c r="AT33">
        <v>11.247598999999999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2300.3231269999997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342.221</v>
      </c>
      <c r="L34">
        <v>435.435</v>
      </c>
      <c r="M34">
        <v>92</v>
      </c>
      <c r="N34">
        <v>118.125</v>
      </c>
      <c r="O34">
        <v>61.83</v>
      </c>
      <c r="P34">
        <v>137.56970000000001</v>
      </c>
      <c r="Q34">
        <v>21.821809999999999</v>
      </c>
      <c r="R34">
        <v>21.196097999999999</v>
      </c>
      <c r="S34">
        <v>26.3901</v>
      </c>
      <c r="T34">
        <v>0</v>
      </c>
      <c r="U34">
        <v>348.97500000000002</v>
      </c>
      <c r="V34">
        <v>20.37</v>
      </c>
      <c r="W34">
        <v>46.164499999999997</v>
      </c>
      <c r="X34">
        <v>98.34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12.83</v>
      </c>
      <c r="AF34">
        <v>30.565999999999999</v>
      </c>
      <c r="AG34">
        <v>42.933599999999998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10.557359999999999</v>
      </c>
      <c r="AN34">
        <v>0.55476999999999999</v>
      </c>
      <c r="AO34">
        <v>0</v>
      </c>
      <c r="AP34">
        <v>2.1777000000000002</v>
      </c>
      <c r="AQ34">
        <v>55.944000000000003</v>
      </c>
      <c r="AR34">
        <v>9.9359999999999999</v>
      </c>
      <c r="AS34">
        <v>10.089</v>
      </c>
      <c r="AT34">
        <v>11.247598999999999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2301.2273849999992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342.221</v>
      </c>
      <c r="L35">
        <v>435.435</v>
      </c>
      <c r="M35">
        <v>92</v>
      </c>
      <c r="N35">
        <v>118.125</v>
      </c>
      <c r="O35">
        <v>61.83</v>
      </c>
      <c r="P35">
        <v>137.56970000000001</v>
      </c>
      <c r="Q35">
        <v>21.821809999999999</v>
      </c>
      <c r="R35">
        <v>21.196097999999999</v>
      </c>
      <c r="S35">
        <v>26.3901</v>
      </c>
      <c r="T35">
        <v>0</v>
      </c>
      <c r="U35">
        <v>348.97500000000002</v>
      </c>
      <c r="V35">
        <v>20.37</v>
      </c>
      <c r="W35">
        <v>46.164499999999997</v>
      </c>
      <c r="X35">
        <v>98.34</v>
      </c>
      <c r="Y35">
        <v>0</v>
      </c>
      <c r="Z35">
        <v>13.1076</v>
      </c>
      <c r="AA35">
        <v>35.155000000000001</v>
      </c>
      <c r="AB35">
        <v>26.34008</v>
      </c>
      <c r="AC35">
        <v>19.35568</v>
      </c>
      <c r="AD35">
        <v>27.408107999999999</v>
      </c>
      <c r="AE35">
        <v>12.83</v>
      </c>
      <c r="AF35">
        <v>30.565999999999999</v>
      </c>
      <c r="AG35">
        <v>42.933599999999998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10.557359999999999</v>
      </c>
      <c r="AN35">
        <v>0.55476999999999999</v>
      </c>
      <c r="AO35">
        <v>0</v>
      </c>
      <c r="AP35">
        <v>1.5371999999999999</v>
      </c>
      <c r="AQ35">
        <v>55.944000000000003</v>
      </c>
      <c r="AR35">
        <v>9.9359999999999999</v>
      </c>
      <c r="AS35">
        <v>10.089</v>
      </c>
      <c r="AT35">
        <v>11.247598999999999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2293.593805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342.221</v>
      </c>
      <c r="L36">
        <v>435.435</v>
      </c>
      <c r="M36">
        <v>92</v>
      </c>
      <c r="N36">
        <v>118.125</v>
      </c>
      <c r="O36">
        <v>61.83</v>
      </c>
      <c r="P36">
        <v>137.56970000000001</v>
      </c>
      <c r="Q36">
        <v>21.821809999999999</v>
      </c>
      <c r="R36">
        <v>21.196097999999999</v>
      </c>
      <c r="S36">
        <v>26.3901</v>
      </c>
      <c r="T36">
        <v>0</v>
      </c>
      <c r="U36">
        <v>348.97500000000002</v>
      </c>
      <c r="V36">
        <v>20.37</v>
      </c>
      <c r="W36">
        <v>46.164499999999997</v>
      </c>
      <c r="X36">
        <v>98.34</v>
      </c>
      <c r="Y36">
        <v>0</v>
      </c>
      <c r="Z36">
        <v>13.1076</v>
      </c>
      <c r="AA36">
        <v>21.093</v>
      </c>
      <c r="AB36">
        <v>26.34008</v>
      </c>
      <c r="AC36">
        <v>19.35568</v>
      </c>
      <c r="AD36">
        <v>27.408107999999999</v>
      </c>
      <c r="AE36">
        <v>12.83</v>
      </c>
      <c r="AF36">
        <v>30.565999999999999</v>
      </c>
      <c r="AG36">
        <v>42.933599999999998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10.557359999999999</v>
      </c>
      <c r="AN36">
        <v>0.55476999999999999</v>
      </c>
      <c r="AO36">
        <v>0</v>
      </c>
      <c r="AP36">
        <v>1.5371999999999999</v>
      </c>
      <c r="AQ36">
        <v>55.944000000000003</v>
      </c>
      <c r="AR36">
        <v>9.9359999999999999</v>
      </c>
      <c r="AS36">
        <v>10.089</v>
      </c>
      <c r="AT36">
        <v>11.247598999999999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2279.5318050000001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342.221</v>
      </c>
      <c r="L37">
        <v>435.435</v>
      </c>
      <c r="M37">
        <v>89</v>
      </c>
      <c r="N37">
        <v>118.125</v>
      </c>
      <c r="O37">
        <v>61.83</v>
      </c>
      <c r="P37">
        <v>137.56970000000001</v>
      </c>
      <c r="Q37">
        <v>21.821809999999999</v>
      </c>
      <c r="R37">
        <v>21.196097999999999</v>
      </c>
      <c r="S37">
        <v>26.3901</v>
      </c>
      <c r="T37">
        <v>0</v>
      </c>
      <c r="U37">
        <v>348.97500000000002</v>
      </c>
      <c r="V37">
        <v>20.37</v>
      </c>
      <c r="W37">
        <v>46.164499999999997</v>
      </c>
      <c r="X37">
        <v>98.34</v>
      </c>
      <c r="Y37">
        <v>0</v>
      </c>
      <c r="Z37">
        <v>13.1076</v>
      </c>
      <c r="AA37">
        <v>7.0309999999999997</v>
      </c>
      <c r="AB37">
        <v>26.34008</v>
      </c>
      <c r="AC37">
        <v>19.35568</v>
      </c>
      <c r="AD37">
        <v>27.408107999999999</v>
      </c>
      <c r="AE37">
        <v>10.263999999999999</v>
      </c>
      <c r="AF37">
        <v>26.622</v>
      </c>
      <c r="AG37">
        <v>42.933599999999998</v>
      </c>
      <c r="AH37">
        <v>68.468100000000007</v>
      </c>
      <c r="AI37">
        <v>2.5459999999999998</v>
      </c>
      <c r="AJ37">
        <v>0</v>
      </c>
      <c r="AK37">
        <v>52.029000000000003</v>
      </c>
      <c r="AL37">
        <v>23.24</v>
      </c>
      <c r="AM37">
        <v>10.557359999999999</v>
      </c>
      <c r="AN37">
        <v>0.55476999999999999</v>
      </c>
      <c r="AO37">
        <v>0</v>
      </c>
      <c r="AP37">
        <v>1.5371999999999999</v>
      </c>
      <c r="AQ37">
        <v>55.944000000000003</v>
      </c>
      <c r="AR37">
        <v>9.9359999999999999</v>
      </c>
      <c r="AS37">
        <v>24.617159999999998</v>
      </c>
      <c r="AT37">
        <v>11.247598999999999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2201.1774649999993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342.221</v>
      </c>
      <c r="L38">
        <v>435.435</v>
      </c>
      <c r="M38">
        <v>89</v>
      </c>
      <c r="N38">
        <v>118.125</v>
      </c>
      <c r="O38">
        <v>61.83</v>
      </c>
      <c r="P38">
        <v>137.56970000000001</v>
      </c>
      <c r="Q38">
        <v>21.821809999999999</v>
      </c>
      <c r="R38">
        <v>21.196097999999999</v>
      </c>
      <c r="S38">
        <v>26.3901</v>
      </c>
      <c r="T38">
        <v>0</v>
      </c>
      <c r="U38">
        <v>348.97500000000002</v>
      </c>
      <c r="V38">
        <v>20.37</v>
      </c>
      <c r="W38">
        <v>46.164499999999997</v>
      </c>
      <c r="X38">
        <v>98.34</v>
      </c>
      <c r="Y38">
        <v>0</v>
      </c>
      <c r="Z38">
        <v>13.1076</v>
      </c>
      <c r="AA38">
        <v>0</v>
      </c>
      <c r="AB38">
        <v>13.17004</v>
      </c>
      <c r="AC38">
        <v>9.6778399999999998</v>
      </c>
      <c r="AD38">
        <v>18.272072000000001</v>
      </c>
      <c r="AE38">
        <v>10.263999999999999</v>
      </c>
      <c r="AF38">
        <v>26.622</v>
      </c>
      <c r="AG38">
        <v>42.933599999999998</v>
      </c>
      <c r="AH38">
        <v>70.172700000000006</v>
      </c>
      <c r="AI38">
        <v>0</v>
      </c>
      <c r="AJ38">
        <v>0</v>
      </c>
      <c r="AK38">
        <v>52.029000000000003</v>
      </c>
      <c r="AL38">
        <v>20.916</v>
      </c>
      <c r="AM38">
        <v>5.2786799999999996</v>
      </c>
      <c r="AN38">
        <v>0.55476999999999999</v>
      </c>
      <c r="AO38">
        <v>0</v>
      </c>
      <c r="AP38">
        <v>1.5371999999999999</v>
      </c>
      <c r="AQ38">
        <v>55.944000000000003</v>
      </c>
      <c r="AR38">
        <v>9.9359999999999999</v>
      </c>
      <c r="AS38">
        <v>24.617159999999998</v>
      </c>
      <c r="AT38">
        <v>11.247598999999999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2153.7184689999999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342.221</v>
      </c>
      <c r="L39">
        <v>435.435</v>
      </c>
      <c r="M39">
        <v>89</v>
      </c>
      <c r="N39">
        <v>118.125</v>
      </c>
      <c r="O39">
        <v>61.83</v>
      </c>
      <c r="P39">
        <v>137.56970000000001</v>
      </c>
      <c r="Q39">
        <v>21.821809999999999</v>
      </c>
      <c r="R39">
        <v>21.196097999999999</v>
      </c>
      <c r="S39">
        <v>26.3901</v>
      </c>
      <c r="T39">
        <v>0</v>
      </c>
      <c r="U39">
        <v>348.97500000000002</v>
      </c>
      <c r="V39">
        <v>20.37</v>
      </c>
      <c r="W39">
        <v>46.164499999999997</v>
      </c>
      <c r="X39">
        <v>98.34</v>
      </c>
      <c r="Y39">
        <v>0</v>
      </c>
      <c r="Z39">
        <v>13.1076</v>
      </c>
      <c r="AA39">
        <v>0</v>
      </c>
      <c r="AB39">
        <v>0</v>
      </c>
      <c r="AC39">
        <v>0</v>
      </c>
      <c r="AD39">
        <v>15.323600000000001</v>
      </c>
      <c r="AE39">
        <v>10.263999999999999</v>
      </c>
      <c r="AF39">
        <v>17.748000000000001</v>
      </c>
      <c r="AG39">
        <v>42.933599999999998</v>
      </c>
      <c r="AH39">
        <v>46.781799999999997</v>
      </c>
      <c r="AI39">
        <v>0</v>
      </c>
      <c r="AJ39">
        <v>0</v>
      </c>
      <c r="AK39">
        <v>52.029000000000003</v>
      </c>
      <c r="AL39">
        <v>20.916</v>
      </c>
      <c r="AM39">
        <v>5.2786799999999996</v>
      </c>
      <c r="AN39">
        <v>0.55476999999999999</v>
      </c>
      <c r="AO39">
        <v>0</v>
      </c>
      <c r="AP39">
        <v>1.5371999999999999</v>
      </c>
      <c r="AQ39">
        <v>55.944000000000003</v>
      </c>
      <c r="AR39">
        <v>12.144</v>
      </c>
      <c r="AS39">
        <v>24.617159999999998</v>
      </c>
      <c r="AT39">
        <v>11.247598999999999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2097.8652169999987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342.221</v>
      </c>
      <c r="L40">
        <v>435.435</v>
      </c>
      <c r="M40">
        <v>89</v>
      </c>
      <c r="N40">
        <v>118.125</v>
      </c>
      <c r="O40">
        <v>61.83</v>
      </c>
      <c r="P40">
        <v>137.56970000000001</v>
      </c>
      <c r="Q40">
        <v>21.821809999999999</v>
      </c>
      <c r="R40">
        <v>21.196097999999999</v>
      </c>
      <c r="S40">
        <v>26.3901</v>
      </c>
      <c r="T40">
        <v>0</v>
      </c>
      <c r="U40">
        <v>348.97500000000002</v>
      </c>
      <c r="V40">
        <v>20.37</v>
      </c>
      <c r="W40">
        <v>46.164499999999997</v>
      </c>
      <c r="X40">
        <v>98.34</v>
      </c>
      <c r="Y40">
        <v>0</v>
      </c>
      <c r="Z40">
        <v>13.1076</v>
      </c>
      <c r="AA40">
        <v>0</v>
      </c>
      <c r="AB40">
        <v>0</v>
      </c>
      <c r="AC40">
        <v>0</v>
      </c>
      <c r="AD40">
        <v>9.1149000000000004</v>
      </c>
      <c r="AE40">
        <v>10.263999999999999</v>
      </c>
      <c r="AF40">
        <v>17.748000000000001</v>
      </c>
      <c r="AG40">
        <v>42.933599999999998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5.2786799999999996</v>
      </c>
      <c r="AN40">
        <v>0.55476999999999999</v>
      </c>
      <c r="AO40">
        <v>0</v>
      </c>
      <c r="AP40">
        <v>1.5371999999999999</v>
      </c>
      <c r="AQ40">
        <v>42.335999999999999</v>
      </c>
      <c r="AR40">
        <v>48.576000000000001</v>
      </c>
      <c r="AS40">
        <v>24.617159999999998</v>
      </c>
      <c r="AT40">
        <v>11.247598999999999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2104.022516999999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342.221</v>
      </c>
      <c r="L41">
        <v>435.435</v>
      </c>
      <c r="M41">
        <v>89</v>
      </c>
      <c r="N41">
        <v>118.125</v>
      </c>
      <c r="O41">
        <v>61.83</v>
      </c>
      <c r="P41">
        <v>137.56970000000001</v>
      </c>
      <c r="Q41">
        <v>21.821809999999999</v>
      </c>
      <c r="R41">
        <v>21.196097999999999</v>
      </c>
      <c r="S41">
        <v>26.3901</v>
      </c>
      <c r="T41">
        <v>0</v>
      </c>
      <c r="U41">
        <v>348.97500000000002</v>
      </c>
      <c r="V41">
        <v>20.37</v>
      </c>
      <c r="W41">
        <v>46.164499999999997</v>
      </c>
      <c r="X41">
        <v>98.34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10.263999999999999</v>
      </c>
      <c r="AF41">
        <v>17.748000000000001</v>
      </c>
      <c r="AG41">
        <v>42.933599999999998</v>
      </c>
      <c r="AH41">
        <v>46.781799999999997</v>
      </c>
      <c r="AI41">
        <v>0</v>
      </c>
      <c r="AJ41">
        <v>0</v>
      </c>
      <c r="AK41">
        <v>52.029000000000003</v>
      </c>
      <c r="AL41">
        <v>23.24</v>
      </c>
      <c r="AM41">
        <v>5.2786799999999996</v>
      </c>
      <c r="AN41">
        <v>0.55476999999999999</v>
      </c>
      <c r="AO41">
        <v>0</v>
      </c>
      <c r="AP41">
        <v>1.5371999999999999</v>
      </c>
      <c r="AQ41">
        <v>42.335999999999999</v>
      </c>
      <c r="AR41">
        <v>48.576000000000001</v>
      </c>
      <c r="AS41">
        <v>24.617159999999998</v>
      </c>
      <c r="AT41">
        <v>11.247598999999999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2107.6896169999991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342.221</v>
      </c>
      <c r="L42">
        <v>435.435</v>
      </c>
      <c r="M42">
        <v>89</v>
      </c>
      <c r="N42">
        <v>118.125</v>
      </c>
      <c r="O42">
        <v>61.83</v>
      </c>
      <c r="P42">
        <v>137.56970000000001</v>
      </c>
      <c r="Q42">
        <v>21.821809999999999</v>
      </c>
      <c r="R42">
        <v>21.196097999999999</v>
      </c>
      <c r="S42">
        <v>26.3901</v>
      </c>
      <c r="T42">
        <v>0</v>
      </c>
      <c r="U42">
        <v>348.97500000000002</v>
      </c>
      <c r="V42">
        <v>20.37</v>
      </c>
      <c r="W42">
        <v>46.164499999999997</v>
      </c>
      <c r="X42">
        <v>98.34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10.263999999999999</v>
      </c>
      <c r="AF42">
        <v>17.748000000000001</v>
      </c>
      <c r="AG42">
        <v>42.933599999999998</v>
      </c>
      <c r="AH42">
        <v>23.390899999999998</v>
      </c>
      <c r="AI42">
        <v>0</v>
      </c>
      <c r="AJ42">
        <v>0</v>
      </c>
      <c r="AK42">
        <v>52.029000000000003</v>
      </c>
      <c r="AL42">
        <v>23.24</v>
      </c>
      <c r="AM42">
        <v>5.2786799999999996</v>
      </c>
      <c r="AN42">
        <v>0.55476999999999999</v>
      </c>
      <c r="AO42">
        <v>0</v>
      </c>
      <c r="AP42">
        <v>1.5371999999999999</v>
      </c>
      <c r="AQ42">
        <v>42.335999999999999</v>
      </c>
      <c r="AR42">
        <v>9.9359999999999999</v>
      </c>
      <c r="AS42">
        <v>24.617159999999998</v>
      </c>
      <c r="AT42">
        <v>11.247598999999999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2045.6587169999996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342.221</v>
      </c>
      <c r="L43">
        <v>435.435</v>
      </c>
      <c r="M43">
        <v>89</v>
      </c>
      <c r="N43">
        <v>118.125</v>
      </c>
      <c r="O43">
        <v>61.83</v>
      </c>
      <c r="P43">
        <v>137.56970000000001</v>
      </c>
      <c r="Q43">
        <v>21.821809999999999</v>
      </c>
      <c r="R43">
        <v>21.196097999999999</v>
      </c>
      <c r="S43">
        <v>26.3901</v>
      </c>
      <c r="T43">
        <v>0</v>
      </c>
      <c r="U43">
        <v>348.97500000000002</v>
      </c>
      <c r="V43">
        <v>20.37</v>
      </c>
      <c r="W43">
        <v>46.164499999999997</v>
      </c>
      <c r="X43">
        <v>98.34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10.263999999999999</v>
      </c>
      <c r="AF43">
        <v>17.748000000000001</v>
      </c>
      <c r="AG43">
        <v>42.933599999999998</v>
      </c>
      <c r="AH43">
        <v>23.390899999999998</v>
      </c>
      <c r="AI43">
        <v>0</v>
      </c>
      <c r="AJ43">
        <v>0</v>
      </c>
      <c r="AK43">
        <v>52.029000000000003</v>
      </c>
      <c r="AL43">
        <v>10.458</v>
      </c>
      <c r="AM43">
        <v>5.2786799999999996</v>
      </c>
      <c r="AN43">
        <v>0.55476999999999999</v>
      </c>
      <c r="AO43">
        <v>0</v>
      </c>
      <c r="AP43">
        <v>1.5371999999999999</v>
      </c>
      <c r="AQ43">
        <v>28.224</v>
      </c>
      <c r="AR43">
        <v>6.6239999999999997</v>
      </c>
      <c r="AS43">
        <v>10.492559999999999</v>
      </c>
      <c r="AT43">
        <v>11.247598999999999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2001.3281169999996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342.221</v>
      </c>
      <c r="L44">
        <v>435.435</v>
      </c>
      <c r="M44">
        <v>89</v>
      </c>
      <c r="N44">
        <v>118.125</v>
      </c>
      <c r="O44">
        <v>61.83</v>
      </c>
      <c r="P44">
        <v>137.56970000000001</v>
      </c>
      <c r="Q44">
        <v>21.821809999999999</v>
      </c>
      <c r="R44">
        <v>21.196097999999999</v>
      </c>
      <c r="S44">
        <v>26.3901</v>
      </c>
      <c r="T44">
        <v>0</v>
      </c>
      <c r="U44">
        <v>348.97500000000002</v>
      </c>
      <c r="V44">
        <v>20.37</v>
      </c>
      <c r="W44">
        <v>46.164499999999997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10.263999999999999</v>
      </c>
      <c r="AF44">
        <v>17.748000000000001</v>
      </c>
      <c r="AG44">
        <v>42.933599999999998</v>
      </c>
      <c r="AH44">
        <v>23.390899999999998</v>
      </c>
      <c r="AI44">
        <v>0</v>
      </c>
      <c r="AJ44">
        <v>0</v>
      </c>
      <c r="AK44">
        <v>52.029000000000003</v>
      </c>
      <c r="AL44">
        <v>0</v>
      </c>
      <c r="AM44">
        <v>5.2786799999999996</v>
      </c>
      <c r="AN44">
        <v>0.55476999999999999</v>
      </c>
      <c r="AO44">
        <v>0</v>
      </c>
      <c r="AP44">
        <v>1.5371999999999999</v>
      </c>
      <c r="AQ44">
        <v>14.112</v>
      </c>
      <c r="AR44">
        <v>6.6239999999999997</v>
      </c>
      <c r="AS44">
        <v>10.492559999999999</v>
      </c>
      <c r="AT44">
        <v>11.247598999999999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1963.6505169999996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342.221</v>
      </c>
      <c r="L45">
        <v>435.435</v>
      </c>
      <c r="M45">
        <v>89</v>
      </c>
      <c r="N45">
        <v>118.125</v>
      </c>
      <c r="O45">
        <v>61.83</v>
      </c>
      <c r="P45">
        <v>137.56970000000001</v>
      </c>
      <c r="Q45">
        <v>21.821809999999999</v>
      </c>
      <c r="R45">
        <v>21.196097999999999</v>
      </c>
      <c r="S45">
        <v>26.3901</v>
      </c>
      <c r="T45">
        <v>0</v>
      </c>
      <c r="U45">
        <v>348.97500000000002</v>
      </c>
      <c r="V45">
        <v>20.37</v>
      </c>
      <c r="W45">
        <v>46.164499999999997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10.263999999999999</v>
      </c>
      <c r="AF45">
        <v>8.8740000000000006</v>
      </c>
      <c r="AG45">
        <v>42.933599999999998</v>
      </c>
      <c r="AH45">
        <v>0</v>
      </c>
      <c r="AI45">
        <v>0</v>
      </c>
      <c r="AJ45">
        <v>0</v>
      </c>
      <c r="AK45">
        <v>52.029000000000003</v>
      </c>
      <c r="AL45">
        <v>0</v>
      </c>
      <c r="AM45">
        <v>5.2786799999999996</v>
      </c>
      <c r="AN45">
        <v>0.55476999999999999</v>
      </c>
      <c r="AO45">
        <v>0</v>
      </c>
      <c r="AP45">
        <v>1.5371999999999999</v>
      </c>
      <c r="AQ45">
        <v>4.032</v>
      </c>
      <c r="AR45">
        <v>6.6239999999999997</v>
      </c>
      <c r="AS45">
        <v>10.492559999999999</v>
      </c>
      <c r="AT45">
        <v>11.247598999999999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1921.3056169999993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342.221</v>
      </c>
      <c r="L46">
        <v>435.435</v>
      </c>
      <c r="M46">
        <v>89</v>
      </c>
      <c r="N46">
        <v>118.125</v>
      </c>
      <c r="O46">
        <v>61.83</v>
      </c>
      <c r="P46">
        <v>137.56970000000001</v>
      </c>
      <c r="Q46">
        <v>21.821809999999999</v>
      </c>
      <c r="R46">
        <v>21.196097999999999</v>
      </c>
      <c r="S46">
        <v>26.3901</v>
      </c>
      <c r="T46">
        <v>0</v>
      </c>
      <c r="U46">
        <v>348.97500000000002</v>
      </c>
      <c r="V46">
        <v>20.37</v>
      </c>
      <c r="W46">
        <v>46.164499999999997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9.6225000000000005</v>
      </c>
      <c r="AF46">
        <v>8.8740000000000006</v>
      </c>
      <c r="AG46">
        <v>42.933599999999998</v>
      </c>
      <c r="AH46">
        <v>0</v>
      </c>
      <c r="AI46">
        <v>0</v>
      </c>
      <c r="AJ46">
        <v>0</v>
      </c>
      <c r="AK46">
        <v>52.029000000000003</v>
      </c>
      <c r="AL46">
        <v>0</v>
      </c>
      <c r="AM46">
        <v>5.2786799999999996</v>
      </c>
      <c r="AN46">
        <v>0.55476999999999999</v>
      </c>
      <c r="AO46">
        <v>0</v>
      </c>
      <c r="AP46">
        <v>1.5371999999999999</v>
      </c>
      <c r="AQ46">
        <v>0</v>
      </c>
      <c r="AR46">
        <v>6.6239999999999997</v>
      </c>
      <c r="AS46">
        <v>10.492559999999999</v>
      </c>
      <c r="AT46">
        <v>11.247598999999999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1916.6321169999994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343.38626099999999</v>
      </c>
      <c r="L47">
        <v>428.08109999999999</v>
      </c>
      <c r="M47">
        <v>89</v>
      </c>
      <c r="N47">
        <v>118.125</v>
      </c>
      <c r="O47">
        <v>61.83</v>
      </c>
      <c r="P47">
        <v>137.56970000000001</v>
      </c>
      <c r="Q47">
        <v>17.05181</v>
      </c>
      <c r="R47">
        <v>19.609000000000002</v>
      </c>
      <c r="S47">
        <v>20.877945</v>
      </c>
      <c r="T47">
        <v>0</v>
      </c>
      <c r="U47">
        <v>348.97500000000002</v>
      </c>
      <c r="V47">
        <v>20.37</v>
      </c>
      <c r="W47">
        <v>46.164499999999997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4.4904999999999999</v>
      </c>
      <c r="AF47">
        <v>8.8740000000000006</v>
      </c>
      <c r="AG47">
        <v>42.933599999999998</v>
      </c>
      <c r="AH47">
        <v>0</v>
      </c>
      <c r="AI47">
        <v>0</v>
      </c>
      <c r="AJ47">
        <v>0</v>
      </c>
      <c r="AK47">
        <v>52.029000000000003</v>
      </c>
      <c r="AL47">
        <v>0</v>
      </c>
      <c r="AM47">
        <v>5.2786799999999996</v>
      </c>
      <c r="AN47">
        <v>0.55476999999999999</v>
      </c>
      <c r="AO47">
        <v>0</v>
      </c>
      <c r="AP47">
        <v>1.5371999999999999</v>
      </c>
      <c r="AQ47">
        <v>0</v>
      </c>
      <c r="AR47">
        <v>6.6239999999999997</v>
      </c>
      <c r="AS47">
        <v>10.492559999999999</v>
      </c>
      <c r="AT47">
        <v>11.247598999999999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1893.4422249999998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343.38626099999999</v>
      </c>
      <c r="L48">
        <v>428.08109999999999</v>
      </c>
      <c r="M48">
        <v>89</v>
      </c>
      <c r="N48">
        <v>118.125</v>
      </c>
      <c r="O48">
        <v>61.83</v>
      </c>
      <c r="P48">
        <v>137.56970000000001</v>
      </c>
      <c r="Q48">
        <v>17.05181</v>
      </c>
      <c r="R48">
        <v>19.609000000000002</v>
      </c>
      <c r="S48">
        <v>20.589600000000001</v>
      </c>
      <c r="T48">
        <v>0</v>
      </c>
      <c r="U48">
        <v>348.97500000000002</v>
      </c>
      <c r="V48">
        <v>20.37</v>
      </c>
      <c r="W48">
        <v>46.164499999999997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4.4904999999999999</v>
      </c>
      <c r="AF48">
        <v>8.8740000000000006</v>
      </c>
      <c r="AG48">
        <v>42.933599999999998</v>
      </c>
      <c r="AH48">
        <v>0</v>
      </c>
      <c r="AI48">
        <v>0</v>
      </c>
      <c r="AJ48">
        <v>0</v>
      </c>
      <c r="AK48">
        <v>52.029000000000003</v>
      </c>
      <c r="AL48">
        <v>0</v>
      </c>
      <c r="AM48">
        <v>5.2786799999999996</v>
      </c>
      <c r="AN48">
        <v>0.55476999999999999</v>
      </c>
      <c r="AO48">
        <v>0</v>
      </c>
      <c r="AP48">
        <v>1.5371999999999999</v>
      </c>
      <c r="AQ48">
        <v>0</v>
      </c>
      <c r="AR48">
        <v>6.6239999999999997</v>
      </c>
      <c r="AS48">
        <v>10.492559999999999</v>
      </c>
      <c r="AT48">
        <v>11.247598999999999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1893.1538799999998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310.221</v>
      </c>
      <c r="L49">
        <v>428.08109999999999</v>
      </c>
      <c r="M49">
        <v>89</v>
      </c>
      <c r="N49">
        <v>118.125</v>
      </c>
      <c r="O49">
        <v>61.83</v>
      </c>
      <c r="P49">
        <v>137.56970000000001</v>
      </c>
      <c r="Q49">
        <v>17.05181</v>
      </c>
      <c r="R49">
        <v>19.609000000000002</v>
      </c>
      <c r="S49">
        <v>20.589600000000001</v>
      </c>
      <c r="T49">
        <v>0</v>
      </c>
      <c r="U49">
        <v>348.97500000000002</v>
      </c>
      <c r="V49">
        <v>20.37</v>
      </c>
      <c r="W49">
        <v>46.164499999999997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4.4904999999999999</v>
      </c>
      <c r="AF49">
        <v>8.8740000000000006</v>
      </c>
      <c r="AG49">
        <v>42.933599999999998</v>
      </c>
      <c r="AH49">
        <v>0</v>
      </c>
      <c r="AI49">
        <v>0</v>
      </c>
      <c r="AJ49">
        <v>0</v>
      </c>
      <c r="AK49">
        <v>52.029000000000003</v>
      </c>
      <c r="AL49">
        <v>0</v>
      </c>
      <c r="AM49">
        <v>5.2786799999999996</v>
      </c>
      <c r="AN49">
        <v>0.55476999999999999</v>
      </c>
      <c r="AO49">
        <v>0</v>
      </c>
      <c r="AP49">
        <v>1.1529</v>
      </c>
      <c r="AQ49">
        <v>0</v>
      </c>
      <c r="AR49">
        <v>6.6239999999999997</v>
      </c>
      <c r="AS49">
        <v>10.492559999999999</v>
      </c>
      <c r="AT49">
        <v>11.247598999999999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1859.6043189999998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289.221</v>
      </c>
      <c r="L50">
        <v>428.08109999999999</v>
      </c>
      <c r="M50">
        <v>89</v>
      </c>
      <c r="N50">
        <v>118.125</v>
      </c>
      <c r="O50">
        <v>61.83</v>
      </c>
      <c r="P50">
        <v>137.56970000000001</v>
      </c>
      <c r="Q50">
        <v>17.05181</v>
      </c>
      <c r="R50">
        <v>19.609000000000002</v>
      </c>
      <c r="S50">
        <v>20.589600000000001</v>
      </c>
      <c r="T50">
        <v>0</v>
      </c>
      <c r="U50">
        <v>348.97500000000002</v>
      </c>
      <c r="V50">
        <v>20.37</v>
      </c>
      <c r="W50">
        <v>46.164499999999997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4.4904999999999999</v>
      </c>
      <c r="AF50">
        <v>8.8740000000000006</v>
      </c>
      <c r="AG50">
        <v>42.933599999999998</v>
      </c>
      <c r="AH50">
        <v>0</v>
      </c>
      <c r="AI50">
        <v>0</v>
      </c>
      <c r="AJ50">
        <v>0</v>
      </c>
      <c r="AK50">
        <v>52.029000000000003</v>
      </c>
      <c r="AL50">
        <v>0</v>
      </c>
      <c r="AM50">
        <v>5.2786799999999996</v>
      </c>
      <c r="AN50">
        <v>0.55476999999999999</v>
      </c>
      <c r="AO50">
        <v>0</v>
      </c>
      <c r="AP50">
        <v>1.1529</v>
      </c>
      <c r="AQ50">
        <v>0</v>
      </c>
      <c r="AR50">
        <v>6.6239999999999997</v>
      </c>
      <c r="AS50">
        <v>10.492559999999999</v>
      </c>
      <c r="AT50">
        <v>11.247598999999999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1838.6043189999998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261.221</v>
      </c>
      <c r="L51">
        <v>428.08109999999999</v>
      </c>
      <c r="M51">
        <v>89</v>
      </c>
      <c r="N51">
        <v>118.125</v>
      </c>
      <c r="O51">
        <v>61.83</v>
      </c>
      <c r="P51">
        <v>137.56970000000001</v>
      </c>
      <c r="Q51">
        <v>17.05181</v>
      </c>
      <c r="R51">
        <v>19.609000000000002</v>
      </c>
      <c r="S51">
        <v>20.589600000000001</v>
      </c>
      <c r="T51">
        <v>0</v>
      </c>
      <c r="U51">
        <v>348.97500000000002</v>
      </c>
      <c r="V51">
        <v>20.37</v>
      </c>
      <c r="W51">
        <v>46.164499999999997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10.263999999999999</v>
      </c>
      <c r="AF51">
        <v>8.8740000000000006</v>
      </c>
      <c r="AG51">
        <v>42.933599999999998</v>
      </c>
      <c r="AH51">
        <v>0</v>
      </c>
      <c r="AI51">
        <v>0</v>
      </c>
      <c r="AJ51">
        <v>0</v>
      </c>
      <c r="AK51">
        <v>52.029000000000003</v>
      </c>
      <c r="AL51">
        <v>0</v>
      </c>
      <c r="AM51">
        <v>5.2786799999999996</v>
      </c>
      <c r="AN51">
        <v>0.55476999999999999</v>
      </c>
      <c r="AO51">
        <v>0</v>
      </c>
      <c r="AP51">
        <v>1.1529</v>
      </c>
      <c r="AQ51">
        <v>0</v>
      </c>
      <c r="AR51">
        <v>6.6239999999999997</v>
      </c>
      <c r="AS51">
        <v>10.492559999999999</v>
      </c>
      <c r="AT51">
        <v>11.247598999999999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1816.3778189999996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281.221</v>
      </c>
      <c r="L52">
        <v>428.08109999999999</v>
      </c>
      <c r="M52">
        <v>89</v>
      </c>
      <c r="N52">
        <v>118.125</v>
      </c>
      <c r="O52">
        <v>61.83</v>
      </c>
      <c r="P52">
        <v>137.56970000000001</v>
      </c>
      <c r="Q52">
        <v>17.05181</v>
      </c>
      <c r="R52">
        <v>19.609000000000002</v>
      </c>
      <c r="S52">
        <v>20.589600000000001</v>
      </c>
      <c r="T52">
        <v>0</v>
      </c>
      <c r="U52">
        <v>348.97500000000002</v>
      </c>
      <c r="V52">
        <v>20.37</v>
      </c>
      <c r="W52">
        <v>46.164499999999997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10.263999999999999</v>
      </c>
      <c r="AF52">
        <v>8.8740000000000006</v>
      </c>
      <c r="AG52">
        <v>42.933599999999998</v>
      </c>
      <c r="AH52">
        <v>0</v>
      </c>
      <c r="AI52">
        <v>0</v>
      </c>
      <c r="AJ52">
        <v>0</v>
      </c>
      <c r="AK52">
        <v>52.029000000000003</v>
      </c>
      <c r="AL52">
        <v>0</v>
      </c>
      <c r="AM52">
        <v>5.2786799999999996</v>
      </c>
      <c r="AN52">
        <v>0.55476999999999999</v>
      </c>
      <c r="AO52">
        <v>0</v>
      </c>
      <c r="AP52">
        <v>1.1529</v>
      </c>
      <c r="AQ52">
        <v>0</v>
      </c>
      <c r="AR52">
        <v>6.6239999999999997</v>
      </c>
      <c r="AS52">
        <v>10.492559999999999</v>
      </c>
      <c r="AT52">
        <v>11.247598999999999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1836.3778189999996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247.221</v>
      </c>
      <c r="L53">
        <v>428.08109999999999</v>
      </c>
      <c r="M53">
        <v>89</v>
      </c>
      <c r="N53">
        <v>118.125</v>
      </c>
      <c r="O53">
        <v>61.83</v>
      </c>
      <c r="P53">
        <v>137.56970000000001</v>
      </c>
      <c r="Q53">
        <v>17.05181</v>
      </c>
      <c r="R53">
        <v>19.609000000000002</v>
      </c>
      <c r="S53">
        <v>20.589600000000001</v>
      </c>
      <c r="T53">
        <v>0</v>
      </c>
      <c r="U53">
        <v>348.97500000000002</v>
      </c>
      <c r="V53">
        <v>20.37</v>
      </c>
      <c r="W53">
        <v>46.164499999999997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10.263999999999999</v>
      </c>
      <c r="AF53">
        <v>8.8740000000000006</v>
      </c>
      <c r="AG53">
        <v>42.933599999999998</v>
      </c>
      <c r="AH53">
        <v>0</v>
      </c>
      <c r="AI53">
        <v>0</v>
      </c>
      <c r="AJ53">
        <v>0</v>
      </c>
      <c r="AK53">
        <v>52.029000000000003</v>
      </c>
      <c r="AL53">
        <v>0</v>
      </c>
      <c r="AM53">
        <v>5.2786799999999996</v>
      </c>
      <c r="AN53">
        <v>0.55476999999999999</v>
      </c>
      <c r="AO53">
        <v>0</v>
      </c>
      <c r="AP53">
        <v>1.1529</v>
      </c>
      <c r="AQ53">
        <v>0</v>
      </c>
      <c r="AR53">
        <v>13.247999999999999</v>
      </c>
      <c r="AS53">
        <v>10.492559999999999</v>
      </c>
      <c r="AT53">
        <v>11.247598999999999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1809.0018189999996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251.221</v>
      </c>
      <c r="L54">
        <v>342.4119</v>
      </c>
      <c r="M54">
        <v>89</v>
      </c>
      <c r="N54">
        <v>118.125</v>
      </c>
      <c r="O54">
        <v>61.83</v>
      </c>
      <c r="P54">
        <v>137.56970000000001</v>
      </c>
      <c r="Q54">
        <v>17.05181</v>
      </c>
      <c r="R54">
        <v>19.609000000000002</v>
      </c>
      <c r="S54">
        <v>20.589600000000001</v>
      </c>
      <c r="T54">
        <v>0</v>
      </c>
      <c r="U54">
        <v>348.97500000000002</v>
      </c>
      <c r="V54">
        <v>20.37</v>
      </c>
      <c r="W54">
        <v>46.164499999999997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10.263999999999999</v>
      </c>
      <c r="AF54">
        <v>8.8740000000000006</v>
      </c>
      <c r="AG54">
        <v>42.933599999999998</v>
      </c>
      <c r="AH54">
        <v>0</v>
      </c>
      <c r="AI54">
        <v>0</v>
      </c>
      <c r="AJ54">
        <v>0</v>
      </c>
      <c r="AK54">
        <v>52.029000000000003</v>
      </c>
      <c r="AL54">
        <v>0</v>
      </c>
      <c r="AM54">
        <v>5.2786799999999996</v>
      </c>
      <c r="AN54">
        <v>0.55476999999999999</v>
      </c>
      <c r="AO54">
        <v>0</v>
      </c>
      <c r="AP54">
        <v>1.1529</v>
      </c>
      <c r="AQ54">
        <v>0</v>
      </c>
      <c r="AR54">
        <v>13.247999999999999</v>
      </c>
      <c r="AS54">
        <v>10.492559999999999</v>
      </c>
      <c r="AT54">
        <v>11.247598999999999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1727.3326189999998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236.51660000000001</v>
      </c>
      <c r="L55">
        <v>218</v>
      </c>
      <c r="M55">
        <v>89</v>
      </c>
      <c r="N55">
        <v>118.125</v>
      </c>
      <c r="O55">
        <v>61.83</v>
      </c>
      <c r="P55">
        <v>137.56970000000001</v>
      </c>
      <c r="Q55">
        <v>14.36181</v>
      </c>
      <c r="R55">
        <v>17.104800000000001</v>
      </c>
      <c r="S55">
        <v>16.493099999999998</v>
      </c>
      <c r="T55">
        <v>0</v>
      </c>
      <c r="U55">
        <v>348.97500000000002</v>
      </c>
      <c r="V55">
        <v>20.37</v>
      </c>
      <c r="W55">
        <v>46.164499999999997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10.263999999999999</v>
      </c>
      <c r="AF55">
        <v>8.8740000000000006</v>
      </c>
      <c r="AG55">
        <v>42.933599999999998</v>
      </c>
      <c r="AH55">
        <v>0</v>
      </c>
      <c r="AI55">
        <v>0</v>
      </c>
      <c r="AJ55">
        <v>0</v>
      </c>
      <c r="AK55">
        <v>52.029000000000003</v>
      </c>
      <c r="AL55">
        <v>0</v>
      </c>
      <c r="AM55">
        <v>5.2786799999999996</v>
      </c>
      <c r="AN55">
        <v>0.55476999999999999</v>
      </c>
      <c r="AO55">
        <v>0</v>
      </c>
      <c r="AP55">
        <v>1.1529</v>
      </c>
      <c r="AQ55">
        <v>0</v>
      </c>
      <c r="AR55">
        <v>17.664000000000001</v>
      </c>
      <c r="AS55">
        <v>13.452</v>
      </c>
      <c r="AT55">
        <v>11.247598999999999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1586.3010589999999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249.51660000000001</v>
      </c>
      <c r="L56">
        <v>218</v>
      </c>
      <c r="M56">
        <v>89</v>
      </c>
      <c r="N56">
        <v>118.125</v>
      </c>
      <c r="O56">
        <v>61.83</v>
      </c>
      <c r="P56">
        <v>137.56970000000001</v>
      </c>
      <c r="Q56">
        <v>14.36181</v>
      </c>
      <c r="R56">
        <v>17.104800000000001</v>
      </c>
      <c r="S56">
        <v>16.493099999999998</v>
      </c>
      <c r="T56">
        <v>0</v>
      </c>
      <c r="U56">
        <v>348.97500000000002</v>
      </c>
      <c r="V56">
        <v>20.37</v>
      </c>
      <c r="W56">
        <v>46.164499999999997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10.263999999999999</v>
      </c>
      <c r="AF56">
        <v>8.8740000000000006</v>
      </c>
      <c r="AG56">
        <v>42.933599999999998</v>
      </c>
      <c r="AH56">
        <v>0</v>
      </c>
      <c r="AI56">
        <v>0</v>
      </c>
      <c r="AJ56">
        <v>0</v>
      </c>
      <c r="AK56">
        <v>52.029000000000003</v>
      </c>
      <c r="AL56">
        <v>0</v>
      </c>
      <c r="AM56">
        <v>5.2786799999999996</v>
      </c>
      <c r="AN56">
        <v>0.55476999999999999</v>
      </c>
      <c r="AO56">
        <v>0</v>
      </c>
      <c r="AP56">
        <v>1.1529</v>
      </c>
      <c r="AQ56">
        <v>0</v>
      </c>
      <c r="AR56">
        <v>17.664000000000001</v>
      </c>
      <c r="AS56">
        <v>13.452</v>
      </c>
      <c r="AT56">
        <v>11.247598999999999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1599.3010589999999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275.51659999999998</v>
      </c>
      <c r="L57">
        <v>218</v>
      </c>
      <c r="M57">
        <v>92</v>
      </c>
      <c r="N57">
        <v>118.125</v>
      </c>
      <c r="O57">
        <v>61.83</v>
      </c>
      <c r="P57">
        <v>137.56970000000001</v>
      </c>
      <c r="Q57">
        <v>14.36181</v>
      </c>
      <c r="R57">
        <v>17.104800000000001</v>
      </c>
      <c r="S57">
        <v>16.493099999999998</v>
      </c>
      <c r="T57">
        <v>0</v>
      </c>
      <c r="U57">
        <v>348.97500000000002</v>
      </c>
      <c r="V57">
        <v>20.37</v>
      </c>
      <c r="W57">
        <v>46.164499999999997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10.263999999999999</v>
      </c>
      <c r="AF57">
        <v>8.8740000000000006</v>
      </c>
      <c r="AG57">
        <v>42.933599999999998</v>
      </c>
      <c r="AH57">
        <v>0</v>
      </c>
      <c r="AI57">
        <v>0</v>
      </c>
      <c r="AJ57">
        <v>0</v>
      </c>
      <c r="AK57">
        <v>52.029000000000003</v>
      </c>
      <c r="AL57">
        <v>0</v>
      </c>
      <c r="AM57">
        <v>5.2786799999999996</v>
      </c>
      <c r="AN57">
        <v>0.55476999999999999</v>
      </c>
      <c r="AO57">
        <v>0</v>
      </c>
      <c r="AP57">
        <v>1.5371999999999999</v>
      </c>
      <c r="AQ57">
        <v>0</v>
      </c>
      <c r="AR57">
        <v>17.664000000000001</v>
      </c>
      <c r="AS57">
        <v>13.452</v>
      </c>
      <c r="AT57">
        <v>11.247598999999999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1628.6853589999996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275.51659999999998</v>
      </c>
      <c r="L58">
        <v>218</v>
      </c>
      <c r="M58">
        <v>92</v>
      </c>
      <c r="N58">
        <v>118.125</v>
      </c>
      <c r="O58">
        <v>61.83</v>
      </c>
      <c r="P58">
        <v>137.56970000000001</v>
      </c>
      <c r="Q58">
        <v>14.36181</v>
      </c>
      <c r="R58">
        <v>17.104800000000001</v>
      </c>
      <c r="S58">
        <v>16.493099999999998</v>
      </c>
      <c r="T58">
        <v>0</v>
      </c>
      <c r="U58">
        <v>348.97500000000002</v>
      </c>
      <c r="V58">
        <v>20.37</v>
      </c>
      <c r="W58">
        <v>32.164499999999997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10.263999999999999</v>
      </c>
      <c r="AF58">
        <v>8.8740000000000006</v>
      </c>
      <c r="AG58">
        <v>42.933599999999998</v>
      </c>
      <c r="AH58">
        <v>0</v>
      </c>
      <c r="AI58">
        <v>0</v>
      </c>
      <c r="AJ58">
        <v>0</v>
      </c>
      <c r="AK58">
        <v>52.029000000000003</v>
      </c>
      <c r="AL58">
        <v>0</v>
      </c>
      <c r="AM58">
        <v>5.2786799999999996</v>
      </c>
      <c r="AN58">
        <v>0.55476999999999999</v>
      </c>
      <c r="AO58">
        <v>0</v>
      </c>
      <c r="AP58">
        <v>1.5371999999999999</v>
      </c>
      <c r="AQ58">
        <v>0</v>
      </c>
      <c r="AR58">
        <v>17.664000000000001</v>
      </c>
      <c r="AS58">
        <v>13.452</v>
      </c>
      <c r="AT58">
        <v>11.247598999999999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1614.6853589999996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271.51659999999998</v>
      </c>
      <c r="L59">
        <v>218</v>
      </c>
      <c r="M59">
        <v>92</v>
      </c>
      <c r="N59">
        <v>118.125</v>
      </c>
      <c r="O59">
        <v>61.83</v>
      </c>
      <c r="P59">
        <v>137.56970000000001</v>
      </c>
      <c r="Q59">
        <v>14.36181</v>
      </c>
      <c r="R59">
        <v>17.104800000000001</v>
      </c>
      <c r="S59">
        <v>16.493099999999998</v>
      </c>
      <c r="T59">
        <v>0</v>
      </c>
      <c r="U59">
        <v>348.97500000000002</v>
      </c>
      <c r="V59">
        <v>20.37</v>
      </c>
      <c r="W59">
        <v>32.164499999999997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11.547000000000001</v>
      </c>
      <c r="AF59">
        <v>8.8740000000000006</v>
      </c>
      <c r="AG59">
        <v>42.933599999999998</v>
      </c>
      <c r="AH59">
        <v>0</v>
      </c>
      <c r="AI59">
        <v>0</v>
      </c>
      <c r="AJ59">
        <v>0</v>
      </c>
      <c r="AK59">
        <v>52.029000000000003</v>
      </c>
      <c r="AL59">
        <v>0</v>
      </c>
      <c r="AM59">
        <v>5.2786799999999996</v>
      </c>
      <c r="AN59">
        <v>0.55476999999999999</v>
      </c>
      <c r="AO59">
        <v>0</v>
      </c>
      <c r="AP59">
        <v>1.5371999999999999</v>
      </c>
      <c r="AQ59">
        <v>0</v>
      </c>
      <c r="AR59">
        <v>17.664000000000001</v>
      </c>
      <c r="AS59">
        <v>13.452</v>
      </c>
      <c r="AT59">
        <v>11.247598999999999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1611.9683589999997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309.51659999999998</v>
      </c>
      <c r="L60">
        <v>218</v>
      </c>
      <c r="M60">
        <v>92</v>
      </c>
      <c r="N60">
        <v>118.125</v>
      </c>
      <c r="O60">
        <v>61.83</v>
      </c>
      <c r="P60">
        <v>137.56970000000001</v>
      </c>
      <c r="Q60">
        <v>14.36181</v>
      </c>
      <c r="R60">
        <v>17.104800000000001</v>
      </c>
      <c r="S60">
        <v>16.493099999999998</v>
      </c>
      <c r="T60">
        <v>0</v>
      </c>
      <c r="U60">
        <v>348.97500000000002</v>
      </c>
      <c r="V60">
        <v>20.37</v>
      </c>
      <c r="W60">
        <v>32.164499999999997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11.547000000000001</v>
      </c>
      <c r="AF60">
        <v>8.8740000000000006</v>
      </c>
      <c r="AG60">
        <v>42.933599999999998</v>
      </c>
      <c r="AH60">
        <v>0</v>
      </c>
      <c r="AI60">
        <v>0</v>
      </c>
      <c r="AJ60">
        <v>0</v>
      </c>
      <c r="AK60">
        <v>52.029000000000003</v>
      </c>
      <c r="AL60">
        <v>0</v>
      </c>
      <c r="AM60">
        <v>5.2786799999999996</v>
      </c>
      <c r="AN60">
        <v>0.55476999999999999</v>
      </c>
      <c r="AO60">
        <v>0</v>
      </c>
      <c r="AP60">
        <v>1.5371999999999999</v>
      </c>
      <c r="AQ60">
        <v>0</v>
      </c>
      <c r="AR60">
        <v>17.664000000000001</v>
      </c>
      <c r="AS60">
        <v>13.452</v>
      </c>
      <c r="AT60">
        <v>11.247598999999999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1649.9683589999997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310.51659999999998</v>
      </c>
      <c r="L61">
        <v>218</v>
      </c>
      <c r="M61">
        <v>92</v>
      </c>
      <c r="N61">
        <v>118.125</v>
      </c>
      <c r="O61">
        <v>61.83</v>
      </c>
      <c r="P61">
        <v>137.56970000000001</v>
      </c>
      <c r="Q61">
        <v>14.36181</v>
      </c>
      <c r="R61">
        <v>17.104800000000001</v>
      </c>
      <c r="S61">
        <v>16.493099999999998</v>
      </c>
      <c r="T61">
        <v>0</v>
      </c>
      <c r="U61">
        <v>348.97500000000002</v>
      </c>
      <c r="V61">
        <v>20.37</v>
      </c>
      <c r="W61">
        <v>32.164499999999997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11.547000000000001</v>
      </c>
      <c r="AF61">
        <v>8.8740000000000006</v>
      </c>
      <c r="AG61">
        <v>42.933599999999998</v>
      </c>
      <c r="AH61">
        <v>0</v>
      </c>
      <c r="AI61">
        <v>0</v>
      </c>
      <c r="AJ61">
        <v>0</v>
      </c>
      <c r="AK61">
        <v>52.029000000000003</v>
      </c>
      <c r="AL61">
        <v>0</v>
      </c>
      <c r="AM61">
        <v>5.2786799999999996</v>
      </c>
      <c r="AN61">
        <v>0.55476999999999999</v>
      </c>
      <c r="AO61">
        <v>0</v>
      </c>
      <c r="AP61">
        <v>1.5371999999999999</v>
      </c>
      <c r="AQ61">
        <v>0</v>
      </c>
      <c r="AR61">
        <v>17.664000000000001</v>
      </c>
      <c r="AS61">
        <v>12.1068</v>
      </c>
      <c r="AT61">
        <v>11.247598999999999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1649.6231589999998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313.51659999999998</v>
      </c>
      <c r="L62">
        <v>218</v>
      </c>
      <c r="M62">
        <v>92</v>
      </c>
      <c r="N62">
        <v>118.125</v>
      </c>
      <c r="O62">
        <v>61.83</v>
      </c>
      <c r="P62">
        <v>137.56970000000001</v>
      </c>
      <c r="Q62">
        <v>14.36181</v>
      </c>
      <c r="R62">
        <v>17.104800000000001</v>
      </c>
      <c r="S62">
        <v>16.493099999999998</v>
      </c>
      <c r="T62">
        <v>0</v>
      </c>
      <c r="U62">
        <v>348.97500000000002</v>
      </c>
      <c r="V62">
        <v>20.37</v>
      </c>
      <c r="W62">
        <v>32.164499999999997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11.547000000000001</v>
      </c>
      <c r="AF62">
        <v>8.8740000000000006</v>
      </c>
      <c r="AG62">
        <v>42.933599999999998</v>
      </c>
      <c r="AH62">
        <v>0</v>
      </c>
      <c r="AI62">
        <v>0</v>
      </c>
      <c r="AJ62">
        <v>0</v>
      </c>
      <c r="AK62">
        <v>52.029000000000003</v>
      </c>
      <c r="AL62">
        <v>0</v>
      </c>
      <c r="AM62">
        <v>5.2786799999999996</v>
      </c>
      <c r="AN62">
        <v>0.55476999999999999</v>
      </c>
      <c r="AO62">
        <v>0</v>
      </c>
      <c r="AP62">
        <v>1.5371999999999999</v>
      </c>
      <c r="AQ62">
        <v>0</v>
      </c>
      <c r="AR62">
        <v>17.664000000000001</v>
      </c>
      <c r="AS62">
        <v>12.1068</v>
      </c>
      <c r="AT62">
        <v>11.247598999999999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1652.6231589999998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290.51659999999998</v>
      </c>
      <c r="L63">
        <v>218</v>
      </c>
      <c r="M63">
        <v>92</v>
      </c>
      <c r="N63">
        <v>118.125</v>
      </c>
      <c r="O63">
        <v>61.83</v>
      </c>
      <c r="P63">
        <v>137.56970000000001</v>
      </c>
      <c r="Q63">
        <v>14.36181</v>
      </c>
      <c r="R63">
        <v>17.104800000000001</v>
      </c>
      <c r="S63">
        <v>16.493099999999998</v>
      </c>
      <c r="T63">
        <v>0</v>
      </c>
      <c r="U63">
        <v>348.97500000000002</v>
      </c>
      <c r="V63">
        <v>20.37</v>
      </c>
      <c r="W63">
        <v>46.164499999999997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11.547000000000001</v>
      </c>
      <c r="AF63">
        <v>8.8740000000000006</v>
      </c>
      <c r="AG63">
        <v>42.933599999999998</v>
      </c>
      <c r="AH63">
        <v>0</v>
      </c>
      <c r="AI63">
        <v>0</v>
      </c>
      <c r="AJ63">
        <v>0</v>
      </c>
      <c r="AK63">
        <v>52.029000000000003</v>
      </c>
      <c r="AL63">
        <v>0</v>
      </c>
      <c r="AM63">
        <v>5.2786799999999996</v>
      </c>
      <c r="AN63">
        <v>0.55476999999999999</v>
      </c>
      <c r="AO63">
        <v>0</v>
      </c>
      <c r="AP63">
        <v>1.5371999999999999</v>
      </c>
      <c r="AQ63">
        <v>0</v>
      </c>
      <c r="AR63">
        <v>17.664000000000001</v>
      </c>
      <c r="AS63">
        <v>12.1068</v>
      </c>
      <c r="AT63">
        <v>11.247598999999999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1643.6231589999998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315.51659999999998</v>
      </c>
      <c r="L64">
        <v>218</v>
      </c>
      <c r="M64">
        <v>92</v>
      </c>
      <c r="N64">
        <v>118.125</v>
      </c>
      <c r="O64">
        <v>61.83</v>
      </c>
      <c r="P64">
        <v>137.56970000000001</v>
      </c>
      <c r="Q64">
        <v>14.36181</v>
      </c>
      <c r="R64">
        <v>17.104800000000001</v>
      </c>
      <c r="S64">
        <v>16.493099999999998</v>
      </c>
      <c r="T64">
        <v>0</v>
      </c>
      <c r="U64">
        <v>348.97500000000002</v>
      </c>
      <c r="V64">
        <v>20.37</v>
      </c>
      <c r="W64">
        <v>46.164499999999997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11.547000000000001</v>
      </c>
      <c r="AF64">
        <v>8.8740000000000006</v>
      </c>
      <c r="AG64">
        <v>42.933599999999998</v>
      </c>
      <c r="AH64">
        <v>0</v>
      </c>
      <c r="AI64">
        <v>0</v>
      </c>
      <c r="AJ64">
        <v>0</v>
      </c>
      <c r="AK64">
        <v>52.029000000000003</v>
      </c>
      <c r="AL64">
        <v>0</v>
      </c>
      <c r="AM64">
        <v>5.2786799999999996</v>
      </c>
      <c r="AN64">
        <v>0.55476999999999999</v>
      </c>
      <c r="AO64">
        <v>0</v>
      </c>
      <c r="AP64">
        <v>1.5371999999999999</v>
      </c>
      <c r="AQ64">
        <v>0</v>
      </c>
      <c r="AR64">
        <v>17.664000000000001</v>
      </c>
      <c r="AS64">
        <v>12.1068</v>
      </c>
      <c r="AT64">
        <v>11.247598999999999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1668.6231589999998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325.51659999999998</v>
      </c>
      <c r="L65">
        <v>218</v>
      </c>
      <c r="M65">
        <v>92</v>
      </c>
      <c r="N65">
        <v>118.125</v>
      </c>
      <c r="O65">
        <v>61.83</v>
      </c>
      <c r="P65">
        <v>137.56970000000001</v>
      </c>
      <c r="Q65">
        <v>14.36181</v>
      </c>
      <c r="R65">
        <v>17.104800000000001</v>
      </c>
      <c r="S65">
        <v>16.493099999999998</v>
      </c>
      <c r="T65">
        <v>0</v>
      </c>
      <c r="U65">
        <v>348.97500000000002</v>
      </c>
      <c r="V65">
        <v>20.37</v>
      </c>
      <c r="W65">
        <v>46.164499999999997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11.547000000000001</v>
      </c>
      <c r="AF65">
        <v>8.8740000000000006</v>
      </c>
      <c r="AG65">
        <v>42.933599999999998</v>
      </c>
      <c r="AH65">
        <v>0</v>
      </c>
      <c r="AI65">
        <v>0</v>
      </c>
      <c r="AJ65">
        <v>0</v>
      </c>
      <c r="AK65">
        <v>52.029000000000003</v>
      </c>
      <c r="AL65">
        <v>0</v>
      </c>
      <c r="AM65">
        <v>5.2786799999999996</v>
      </c>
      <c r="AN65">
        <v>0.55476999999999999</v>
      </c>
      <c r="AO65">
        <v>0</v>
      </c>
      <c r="AP65">
        <v>1.5371999999999999</v>
      </c>
      <c r="AQ65">
        <v>0</v>
      </c>
      <c r="AR65">
        <v>17.664000000000001</v>
      </c>
      <c r="AS65">
        <v>12.1068</v>
      </c>
      <c r="AT65">
        <v>11.247598999999999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1678.6231589999998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321.51659999999998</v>
      </c>
      <c r="L66">
        <v>218</v>
      </c>
      <c r="M66">
        <v>92</v>
      </c>
      <c r="N66">
        <v>118.125</v>
      </c>
      <c r="O66">
        <v>61.83</v>
      </c>
      <c r="P66">
        <v>137.56970000000001</v>
      </c>
      <c r="Q66">
        <v>14.36181</v>
      </c>
      <c r="R66">
        <v>17.104800000000001</v>
      </c>
      <c r="S66">
        <v>16.493099999999998</v>
      </c>
      <c r="T66">
        <v>0</v>
      </c>
      <c r="U66">
        <v>348.97500000000002</v>
      </c>
      <c r="V66">
        <v>20.37</v>
      </c>
      <c r="W66">
        <v>46.164499999999997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11.547000000000001</v>
      </c>
      <c r="AF66">
        <v>8.8740000000000006</v>
      </c>
      <c r="AG66">
        <v>42.933599999999998</v>
      </c>
      <c r="AH66">
        <v>0</v>
      </c>
      <c r="AI66">
        <v>0</v>
      </c>
      <c r="AJ66">
        <v>0</v>
      </c>
      <c r="AK66">
        <v>52.029000000000003</v>
      </c>
      <c r="AL66">
        <v>10.458</v>
      </c>
      <c r="AM66">
        <v>5.2786799999999996</v>
      </c>
      <c r="AN66">
        <v>0.55476999999999999</v>
      </c>
      <c r="AO66">
        <v>0</v>
      </c>
      <c r="AP66">
        <v>1.5371999999999999</v>
      </c>
      <c r="AQ66">
        <v>0</v>
      </c>
      <c r="AR66">
        <v>17.664000000000001</v>
      </c>
      <c r="AS66">
        <v>12.1068</v>
      </c>
      <c r="AT66">
        <v>11.247598999999999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1685.0811589999998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343.38626099999999</v>
      </c>
      <c r="L67">
        <v>342.4119</v>
      </c>
      <c r="M67">
        <v>92</v>
      </c>
      <c r="N67">
        <v>118.125</v>
      </c>
      <c r="O67">
        <v>61.83</v>
      </c>
      <c r="P67">
        <v>127.5</v>
      </c>
      <c r="Q67">
        <v>14.36181</v>
      </c>
      <c r="R67">
        <v>17.104800000000001</v>
      </c>
      <c r="S67">
        <v>16.493099999999998</v>
      </c>
      <c r="T67">
        <v>0</v>
      </c>
      <c r="U67">
        <v>348.97500000000002</v>
      </c>
      <c r="V67">
        <v>20.37</v>
      </c>
      <c r="W67">
        <v>46.164499999999997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11.547000000000001</v>
      </c>
      <c r="AF67">
        <v>8.8740000000000006</v>
      </c>
      <c r="AG67">
        <v>42.933599999999998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5.2786799999999996</v>
      </c>
      <c r="AN67">
        <v>0.55476999999999999</v>
      </c>
      <c r="AO67">
        <v>0</v>
      </c>
      <c r="AP67">
        <v>1.5371999999999999</v>
      </c>
      <c r="AQ67">
        <v>0</v>
      </c>
      <c r="AR67">
        <v>17.664000000000001</v>
      </c>
      <c r="AS67">
        <v>12.1068</v>
      </c>
      <c r="AT67">
        <v>11.247598999999999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1821.2930200000001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343.38626099999999</v>
      </c>
      <c r="L68">
        <v>428.08109999999999</v>
      </c>
      <c r="M68">
        <v>92</v>
      </c>
      <c r="N68">
        <v>118.125</v>
      </c>
      <c r="O68">
        <v>61.83</v>
      </c>
      <c r="P68">
        <v>127.5</v>
      </c>
      <c r="Q68">
        <v>14.36181</v>
      </c>
      <c r="R68">
        <v>17.104800000000001</v>
      </c>
      <c r="S68">
        <v>16.493099999999998</v>
      </c>
      <c r="T68">
        <v>0</v>
      </c>
      <c r="U68">
        <v>348.97500000000002</v>
      </c>
      <c r="V68">
        <v>20.37</v>
      </c>
      <c r="W68">
        <v>46.164499999999997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11.547000000000001</v>
      </c>
      <c r="AF68">
        <v>8.8740000000000006</v>
      </c>
      <c r="AG68">
        <v>42.933599999999998</v>
      </c>
      <c r="AH68">
        <v>0</v>
      </c>
      <c r="AI68">
        <v>0</v>
      </c>
      <c r="AJ68">
        <v>0</v>
      </c>
      <c r="AK68">
        <v>52.029000000000003</v>
      </c>
      <c r="AL68">
        <v>10.458</v>
      </c>
      <c r="AM68">
        <v>5.2786799999999996</v>
      </c>
      <c r="AN68">
        <v>0.55476999999999999</v>
      </c>
      <c r="AO68">
        <v>0</v>
      </c>
      <c r="AP68">
        <v>1.5371999999999999</v>
      </c>
      <c r="AQ68">
        <v>0</v>
      </c>
      <c r="AR68">
        <v>17.664000000000001</v>
      </c>
      <c r="AS68">
        <v>12.1068</v>
      </c>
      <c r="AT68">
        <v>11.247598999999999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1906.9622199999999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343.38626099999999</v>
      </c>
      <c r="L69">
        <v>435.435</v>
      </c>
      <c r="M69">
        <v>92</v>
      </c>
      <c r="N69">
        <v>118.125</v>
      </c>
      <c r="O69">
        <v>61.83</v>
      </c>
      <c r="P69">
        <v>123.75</v>
      </c>
      <c r="Q69">
        <v>14.36181</v>
      </c>
      <c r="R69">
        <v>17.104800000000001</v>
      </c>
      <c r="S69">
        <v>16.493099999999998</v>
      </c>
      <c r="T69">
        <v>0</v>
      </c>
      <c r="U69">
        <v>348.97500000000002</v>
      </c>
      <c r="V69">
        <v>20.37</v>
      </c>
      <c r="W69">
        <v>46.164499999999997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11.547000000000001</v>
      </c>
      <c r="AF69">
        <v>8.8740000000000006</v>
      </c>
      <c r="AG69">
        <v>42.933599999999998</v>
      </c>
      <c r="AH69">
        <v>11.1746</v>
      </c>
      <c r="AI69">
        <v>0</v>
      </c>
      <c r="AJ69">
        <v>0</v>
      </c>
      <c r="AK69">
        <v>52.029000000000003</v>
      </c>
      <c r="AL69">
        <v>10.458</v>
      </c>
      <c r="AM69">
        <v>5.2786799999999996</v>
      </c>
      <c r="AN69">
        <v>0.55476999999999999</v>
      </c>
      <c r="AO69">
        <v>0</v>
      </c>
      <c r="AP69">
        <v>1.5371999999999999</v>
      </c>
      <c r="AQ69">
        <v>0</v>
      </c>
      <c r="AR69">
        <v>11.04</v>
      </c>
      <c r="AS69">
        <v>12.1068</v>
      </c>
      <c r="AT69">
        <v>11.247598999999999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1915.11672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343.38626099999999</v>
      </c>
      <c r="L70">
        <v>435.435</v>
      </c>
      <c r="M70">
        <v>92</v>
      </c>
      <c r="N70">
        <v>118.125</v>
      </c>
      <c r="O70">
        <v>61.83</v>
      </c>
      <c r="P70">
        <v>123.75</v>
      </c>
      <c r="Q70">
        <v>14.36181</v>
      </c>
      <c r="R70">
        <v>17.104800000000001</v>
      </c>
      <c r="S70">
        <v>16.493099999999998</v>
      </c>
      <c r="T70">
        <v>0</v>
      </c>
      <c r="U70">
        <v>348.97500000000002</v>
      </c>
      <c r="V70">
        <v>20.37</v>
      </c>
      <c r="W70">
        <v>46.164499999999997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11.547000000000001</v>
      </c>
      <c r="AF70">
        <v>8.8740000000000006</v>
      </c>
      <c r="AG70">
        <v>42.933599999999998</v>
      </c>
      <c r="AH70">
        <v>23.390899999999998</v>
      </c>
      <c r="AI70">
        <v>0</v>
      </c>
      <c r="AJ70">
        <v>0</v>
      </c>
      <c r="AK70">
        <v>52.029000000000003</v>
      </c>
      <c r="AL70">
        <v>10.458</v>
      </c>
      <c r="AM70">
        <v>5.2786799999999996</v>
      </c>
      <c r="AN70">
        <v>0.55476999999999999</v>
      </c>
      <c r="AO70">
        <v>0</v>
      </c>
      <c r="AP70">
        <v>1.5371999999999999</v>
      </c>
      <c r="AQ70">
        <v>0</v>
      </c>
      <c r="AR70">
        <v>11.04</v>
      </c>
      <c r="AS70">
        <v>12.1068</v>
      </c>
      <c r="AT70">
        <v>11.247598999999999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1927.33302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343.38626099999999</v>
      </c>
      <c r="L71">
        <v>435.435</v>
      </c>
      <c r="M71">
        <v>92</v>
      </c>
      <c r="N71">
        <v>118.125</v>
      </c>
      <c r="O71">
        <v>61.83</v>
      </c>
      <c r="P71">
        <v>123.75</v>
      </c>
      <c r="Q71">
        <v>17.05181</v>
      </c>
      <c r="R71">
        <v>19.609000000000002</v>
      </c>
      <c r="S71">
        <v>20.589600000000001</v>
      </c>
      <c r="T71">
        <v>0</v>
      </c>
      <c r="U71">
        <v>348.97500000000002</v>
      </c>
      <c r="V71">
        <v>20.37</v>
      </c>
      <c r="W71">
        <v>46.164499999999997</v>
      </c>
      <c r="X71">
        <v>98.34</v>
      </c>
      <c r="Y71">
        <v>0</v>
      </c>
      <c r="Z71">
        <v>6.49</v>
      </c>
      <c r="AA71">
        <v>0</v>
      </c>
      <c r="AB71">
        <v>0</v>
      </c>
      <c r="AC71">
        <v>0</v>
      </c>
      <c r="AD71">
        <v>0</v>
      </c>
      <c r="AE71">
        <v>4.4904999999999999</v>
      </c>
      <c r="AF71">
        <v>8.8740000000000006</v>
      </c>
      <c r="AG71">
        <v>42.933599999999998</v>
      </c>
      <c r="AH71">
        <v>23.390899999999998</v>
      </c>
      <c r="AI71">
        <v>0</v>
      </c>
      <c r="AJ71">
        <v>0</v>
      </c>
      <c r="AK71">
        <v>52.029000000000003</v>
      </c>
      <c r="AL71">
        <v>10.458</v>
      </c>
      <c r="AM71">
        <v>10.557359999999999</v>
      </c>
      <c r="AN71">
        <v>0.55476999999999999</v>
      </c>
      <c r="AO71">
        <v>0</v>
      </c>
      <c r="AP71">
        <v>1.5371999999999999</v>
      </c>
      <c r="AQ71">
        <v>0</v>
      </c>
      <c r="AR71">
        <v>8.8320000000000007</v>
      </c>
      <c r="AS71">
        <v>12.1068</v>
      </c>
      <c r="AT71">
        <v>11.247598999999999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1939.1279000000004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343.38626099999999</v>
      </c>
      <c r="L72">
        <v>435.435</v>
      </c>
      <c r="M72">
        <v>92</v>
      </c>
      <c r="N72">
        <v>118.125</v>
      </c>
      <c r="O72">
        <v>61.83</v>
      </c>
      <c r="P72">
        <v>123.75</v>
      </c>
      <c r="Q72">
        <v>17.05181</v>
      </c>
      <c r="R72">
        <v>19.609000000000002</v>
      </c>
      <c r="S72">
        <v>20.589600000000001</v>
      </c>
      <c r="T72">
        <v>0</v>
      </c>
      <c r="U72">
        <v>348.97500000000002</v>
      </c>
      <c r="V72">
        <v>20.37</v>
      </c>
      <c r="W72">
        <v>46.164499999999997</v>
      </c>
      <c r="X72">
        <v>98.34</v>
      </c>
      <c r="Y72">
        <v>0</v>
      </c>
      <c r="Z72">
        <v>13.1076</v>
      </c>
      <c r="AA72">
        <v>0</v>
      </c>
      <c r="AB72">
        <v>13.17004</v>
      </c>
      <c r="AC72">
        <v>0</v>
      </c>
      <c r="AD72">
        <v>0</v>
      </c>
      <c r="AE72">
        <v>4.4904999999999999</v>
      </c>
      <c r="AF72">
        <v>8.8740000000000006</v>
      </c>
      <c r="AG72">
        <v>42.933599999999998</v>
      </c>
      <c r="AH72">
        <v>23.390899999999998</v>
      </c>
      <c r="AI72">
        <v>0</v>
      </c>
      <c r="AJ72">
        <v>0</v>
      </c>
      <c r="AK72">
        <v>52.029000000000003</v>
      </c>
      <c r="AL72">
        <v>10.458</v>
      </c>
      <c r="AM72">
        <v>0</v>
      </c>
      <c r="AN72">
        <v>0.55476999999999999</v>
      </c>
      <c r="AO72">
        <v>0</v>
      </c>
      <c r="AP72">
        <v>1.5371999999999999</v>
      </c>
      <c r="AQ72">
        <v>0</v>
      </c>
      <c r="AR72">
        <v>8.8320000000000007</v>
      </c>
      <c r="AS72">
        <v>12.1068</v>
      </c>
      <c r="AT72">
        <v>11.247598999999999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1948.3581800000004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343.38626099999999</v>
      </c>
      <c r="L73">
        <v>435.435</v>
      </c>
      <c r="M73">
        <v>92</v>
      </c>
      <c r="N73">
        <v>118.125</v>
      </c>
      <c r="O73">
        <v>61.83</v>
      </c>
      <c r="P73">
        <v>123.75</v>
      </c>
      <c r="Q73">
        <v>17.05181</v>
      </c>
      <c r="R73">
        <v>19.609000000000002</v>
      </c>
      <c r="S73">
        <v>20.589600000000001</v>
      </c>
      <c r="T73">
        <v>0</v>
      </c>
      <c r="U73">
        <v>348.97500000000002</v>
      </c>
      <c r="V73">
        <v>20.37</v>
      </c>
      <c r="W73">
        <v>46.164499999999997</v>
      </c>
      <c r="X73">
        <v>98.34</v>
      </c>
      <c r="Y73">
        <v>0</v>
      </c>
      <c r="Z73">
        <v>13.1076</v>
      </c>
      <c r="AA73">
        <v>7.0309999999999997</v>
      </c>
      <c r="AB73">
        <v>13.17004</v>
      </c>
      <c r="AC73">
        <v>9.6778399999999998</v>
      </c>
      <c r="AD73">
        <v>0</v>
      </c>
      <c r="AE73">
        <v>4.4904999999999999</v>
      </c>
      <c r="AF73">
        <v>8.8740000000000006</v>
      </c>
      <c r="AG73">
        <v>42.933599999999998</v>
      </c>
      <c r="AH73">
        <v>23.390899999999998</v>
      </c>
      <c r="AI73">
        <v>0</v>
      </c>
      <c r="AJ73">
        <v>0</v>
      </c>
      <c r="AK73">
        <v>52.029000000000003</v>
      </c>
      <c r="AL73">
        <v>10.458</v>
      </c>
      <c r="AM73">
        <v>0</v>
      </c>
      <c r="AN73">
        <v>0.55476999999999999</v>
      </c>
      <c r="AO73">
        <v>0</v>
      </c>
      <c r="AP73">
        <v>1.5371999999999999</v>
      </c>
      <c r="AQ73">
        <v>13.86</v>
      </c>
      <c r="AR73">
        <v>8.8320000000000007</v>
      </c>
      <c r="AS73">
        <v>12.1068</v>
      </c>
      <c r="AT73">
        <v>11.247598999999999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1978.9270200000003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343.38626099999999</v>
      </c>
      <c r="L74">
        <v>435.435</v>
      </c>
      <c r="M74">
        <v>92</v>
      </c>
      <c r="N74">
        <v>118.125</v>
      </c>
      <c r="O74">
        <v>61.83</v>
      </c>
      <c r="P74">
        <v>123.75</v>
      </c>
      <c r="Q74">
        <v>17.05181</v>
      </c>
      <c r="R74">
        <v>19.609000000000002</v>
      </c>
      <c r="S74">
        <v>20.589600000000001</v>
      </c>
      <c r="T74">
        <v>0</v>
      </c>
      <c r="U74">
        <v>348.97500000000002</v>
      </c>
      <c r="V74">
        <v>20.37</v>
      </c>
      <c r="W74">
        <v>46.164499999999997</v>
      </c>
      <c r="X74">
        <v>98.34</v>
      </c>
      <c r="Y74">
        <v>0</v>
      </c>
      <c r="Z74">
        <v>13.1076</v>
      </c>
      <c r="AA74">
        <v>13.983000000000001</v>
      </c>
      <c r="AB74">
        <v>26.34008</v>
      </c>
      <c r="AC74">
        <v>19.35568</v>
      </c>
      <c r="AD74">
        <v>9.1149000000000004</v>
      </c>
      <c r="AE74">
        <v>4.4904999999999999</v>
      </c>
      <c r="AF74">
        <v>8.8740000000000006</v>
      </c>
      <c r="AG74">
        <v>42.933599999999998</v>
      </c>
      <c r="AH74">
        <v>46.781799999999997</v>
      </c>
      <c r="AI74">
        <v>0</v>
      </c>
      <c r="AJ74">
        <v>0</v>
      </c>
      <c r="AK74">
        <v>52.029000000000003</v>
      </c>
      <c r="AL74">
        <v>10.458</v>
      </c>
      <c r="AM74">
        <v>0</v>
      </c>
      <c r="AN74">
        <v>0.55476999999999999</v>
      </c>
      <c r="AO74">
        <v>0</v>
      </c>
      <c r="AP74">
        <v>1.5371999999999999</v>
      </c>
      <c r="AQ74">
        <v>13.86</v>
      </c>
      <c r="AR74">
        <v>8.8320000000000007</v>
      </c>
      <c r="AS74">
        <v>12.1068</v>
      </c>
      <c r="AT74">
        <v>11.247598999999999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2041.2327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343.38626099999999</v>
      </c>
      <c r="L75">
        <v>435.435</v>
      </c>
      <c r="M75">
        <v>92</v>
      </c>
      <c r="N75">
        <v>118.125</v>
      </c>
      <c r="O75">
        <v>61.83</v>
      </c>
      <c r="P75">
        <v>123.75</v>
      </c>
      <c r="Q75">
        <v>17.05181</v>
      </c>
      <c r="R75">
        <v>19.609000000000002</v>
      </c>
      <c r="S75">
        <v>20.589600000000001</v>
      </c>
      <c r="T75">
        <v>0</v>
      </c>
      <c r="U75">
        <v>348.97500000000002</v>
      </c>
      <c r="V75">
        <v>20.37</v>
      </c>
      <c r="W75">
        <v>46.164499999999997</v>
      </c>
      <c r="X75">
        <v>98.34</v>
      </c>
      <c r="Y75">
        <v>0</v>
      </c>
      <c r="Z75">
        <v>13.1076</v>
      </c>
      <c r="AA75">
        <v>27.018000000000001</v>
      </c>
      <c r="AB75">
        <v>26.34008</v>
      </c>
      <c r="AC75">
        <v>24.194600000000001</v>
      </c>
      <c r="AD75">
        <v>18.229800000000001</v>
      </c>
      <c r="AE75">
        <v>10.263999999999999</v>
      </c>
      <c r="AF75">
        <v>17.748000000000001</v>
      </c>
      <c r="AG75">
        <v>42.933599999999998</v>
      </c>
      <c r="AH75">
        <v>70.172700000000006</v>
      </c>
      <c r="AI75">
        <v>2.5459999999999998</v>
      </c>
      <c r="AJ75">
        <v>0</v>
      </c>
      <c r="AK75">
        <v>52.029000000000003</v>
      </c>
      <c r="AL75">
        <v>23.24</v>
      </c>
      <c r="AM75">
        <v>0</v>
      </c>
      <c r="AN75">
        <v>0.55476999999999999</v>
      </c>
      <c r="AO75">
        <v>0</v>
      </c>
      <c r="AP75">
        <v>1.5371999999999999</v>
      </c>
      <c r="AQ75">
        <v>27.72</v>
      </c>
      <c r="AR75">
        <v>8.8320000000000007</v>
      </c>
      <c r="AS75">
        <v>13.452</v>
      </c>
      <c r="AT75">
        <v>11.247598999999999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2136.7931200000003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343.38626099999999</v>
      </c>
      <c r="L76">
        <v>435.435</v>
      </c>
      <c r="M76">
        <v>92</v>
      </c>
      <c r="N76">
        <v>118.125</v>
      </c>
      <c r="O76">
        <v>61.83</v>
      </c>
      <c r="P76">
        <v>123.75</v>
      </c>
      <c r="Q76">
        <v>17.05181</v>
      </c>
      <c r="R76">
        <v>19.609000000000002</v>
      </c>
      <c r="S76">
        <v>20.589600000000001</v>
      </c>
      <c r="T76">
        <v>0</v>
      </c>
      <c r="U76">
        <v>348.97500000000002</v>
      </c>
      <c r="V76">
        <v>20.37</v>
      </c>
      <c r="W76">
        <v>46.164499999999997</v>
      </c>
      <c r="X76">
        <v>98.34</v>
      </c>
      <c r="Y76">
        <v>0</v>
      </c>
      <c r="Z76">
        <v>13.1076</v>
      </c>
      <c r="AA76">
        <v>35.155000000000001</v>
      </c>
      <c r="AB76">
        <v>26.34008</v>
      </c>
      <c r="AC76">
        <v>29.033519999999999</v>
      </c>
      <c r="AD76">
        <v>27.3447</v>
      </c>
      <c r="AE76">
        <v>12.83</v>
      </c>
      <c r="AF76">
        <v>30.565999999999999</v>
      </c>
      <c r="AG76">
        <v>42.933599999999998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0.55476999999999999</v>
      </c>
      <c r="AO76">
        <v>0</v>
      </c>
      <c r="AP76">
        <v>1.5371999999999999</v>
      </c>
      <c r="AQ76">
        <v>41.58</v>
      </c>
      <c r="AR76">
        <v>8.8320000000000007</v>
      </c>
      <c r="AS76">
        <v>13.452</v>
      </c>
      <c r="AT76">
        <v>11.247598999999999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2255.7338399999999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343.38626099999999</v>
      </c>
      <c r="L77">
        <v>435.435</v>
      </c>
      <c r="M77">
        <v>92</v>
      </c>
      <c r="N77">
        <v>118.125</v>
      </c>
      <c r="O77">
        <v>61.83</v>
      </c>
      <c r="P77">
        <v>123.75</v>
      </c>
      <c r="Q77">
        <v>11.92464</v>
      </c>
      <c r="R77">
        <v>19.609000000000002</v>
      </c>
      <c r="S77">
        <v>20.589600000000001</v>
      </c>
      <c r="T77">
        <v>0</v>
      </c>
      <c r="U77">
        <v>348.97500000000002</v>
      </c>
      <c r="V77">
        <v>20.37</v>
      </c>
      <c r="W77">
        <v>46.164499999999997</v>
      </c>
      <c r="X77">
        <v>98.34</v>
      </c>
      <c r="Y77">
        <v>0</v>
      </c>
      <c r="Z77">
        <v>13.1076</v>
      </c>
      <c r="AA77">
        <v>42.14808</v>
      </c>
      <c r="AB77">
        <v>26.34008</v>
      </c>
      <c r="AC77">
        <v>29.033519999999999</v>
      </c>
      <c r="AD77">
        <v>27.408107999999999</v>
      </c>
      <c r="AE77">
        <v>12.83</v>
      </c>
      <c r="AF77">
        <v>30.565999999999999</v>
      </c>
      <c r="AG77">
        <v>42.933599999999998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0.55476999999999999</v>
      </c>
      <c r="AO77">
        <v>0</v>
      </c>
      <c r="AP77">
        <v>1.5371999999999999</v>
      </c>
      <c r="AQ77">
        <v>55.44</v>
      </c>
      <c r="AR77">
        <v>50.783999999999999</v>
      </c>
      <c r="AS77">
        <v>13.452</v>
      </c>
      <c r="AT77">
        <v>11.247598999999999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2313.4751580000006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343.38626099999999</v>
      </c>
      <c r="L78">
        <v>435.435</v>
      </c>
      <c r="M78">
        <v>92</v>
      </c>
      <c r="N78">
        <v>118.125</v>
      </c>
      <c r="O78">
        <v>61.83</v>
      </c>
      <c r="P78">
        <v>123.75</v>
      </c>
      <c r="Q78">
        <v>11.92464</v>
      </c>
      <c r="R78">
        <v>19.609000000000002</v>
      </c>
      <c r="S78">
        <v>20.589600000000001</v>
      </c>
      <c r="T78">
        <v>0</v>
      </c>
      <c r="U78">
        <v>348.97500000000002</v>
      </c>
      <c r="V78">
        <v>20.37</v>
      </c>
      <c r="W78">
        <v>46.164499999999997</v>
      </c>
      <c r="X78">
        <v>98.34</v>
      </c>
      <c r="Y78">
        <v>0</v>
      </c>
      <c r="Z78">
        <v>13.1076</v>
      </c>
      <c r="AA78">
        <v>42.14808</v>
      </c>
      <c r="AB78">
        <v>26.34008</v>
      </c>
      <c r="AC78">
        <v>29.033519999999999</v>
      </c>
      <c r="AD78">
        <v>27.408107999999999</v>
      </c>
      <c r="AE78">
        <v>12.83</v>
      </c>
      <c r="AF78">
        <v>30.565999999999999</v>
      </c>
      <c r="AG78">
        <v>42.933599999999998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0.55476999999999999</v>
      </c>
      <c r="AO78">
        <v>0</v>
      </c>
      <c r="AP78">
        <v>1.5371999999999999</v>
      </c>
      <c r="AQ78">
        <v>55.44</v>
      </c>
      <c r="AR78">
        <v>50.783999999999999</v>
      </c>
      <c r="AS78">
        <v>13.452</v>
      </c>
      <c r="AT78">
        <v>11.247598999999999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2313.4751580000006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343.38626099999999</v>
      </c>
      <c r="L79">
        <v>435.435</v>
      </c>
      <c r="M79">
        <v>92</v>
      </c>
      <c r="N79">
        <v>118.125</v>
      </c>
      <c r="O79">
        <v>61.83</v>
      </c>
      <c r="P79">
        <v>123.75</v>
      </c>
      <c r="Q79">
        <v>11.92464</v>
      </c>
      <c r="R79">
        <v>19.609000000000002</v>
      </c>
      <c r="S79">
        <v>20.589600000000001</v>
      </c>
      <c r="T79">
        <v>0</v>
      </c>
      <c r="U79">
        <v>348.97500000000002</v>
      </c>
      <c r="V79">
        <v>20.37</v>
      </c>
      <c r="W79">
        <v>46.164499999999997</v>
      </c>
      <c r="X79">
        <v>98.34</v>
      </c>
      <c r="Y79">
        <v>0</v>
      </c>
      <c r="Z79">
        <v>13.1076</v>
      </c>
      <c r="AA79">
        <v>42.14808</v>
      </c>
      <c r="AB79">
        <v>26.34008</v>
      </c>
      <c r="AC79">
        <v>19.35568</v>
      </c>
      <c r="AD79">
        <v>27.408107999999999</v>
      </c>
      <c r="AE79">
        <v>12.83</v>
      </c>
      <c r="AF79">
        <v>30.565999999999999</v>
      </c>
      <c r="AG79">
        <v>42.933599999999998</v>
      </c>
      <c r="AH79">
        <v>93.563599999999994</v>
      </c>
      <c r="AI79">
        <v>16.548999999999999</v>
      </c>
      <c r="AJ79">
        <v>0</v>
      </c>
      <c r="AK79">
        <v>52.029000000000003</v>
      </c>
      <c r="AL79">
        <v>53.451999999999998</v>
      </c>
      <c r="AM79">
        <v>0</v>
      </c>
      <c r="AN79">
        <v>0.55476999999999999</v>
      </c>
      <c r="AO79">
        <v>0</v>
      </c>
      <c r="AP79">
        <v>1.5371999999999999</v>
      </c>
      <c r="AQ79">
        <v>55.44</v>
      </c>
      <c r="AR79">
        <v>6.6239999999999997</v>
      </c>
      <c r="AS79">
        <v>10.7616</v>
      </c>
      <c r="AT79">
        <v>11.247598999999999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2256.9469179999996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343.38626099999999</v>
      </c>
      <c r="L80">
        <v>435.435</v>
      </c>
      <c r="M80">
        <v>92</v>
      </c>
      <c r="N80">
        <v>118.125</v>
      </c>
      <c r="O80">
        <v>61.83</v>
      </c>
      <c r="P80">
        <v>123.75</v>
      </c>
      <c r="Q80">
        <v>11.92464</v>
      </c>
      <c r="R80">
        <v>19.609000000000002</v>
      </c>
      <c r="S80">
        <v>20.589600000000001</v>
      </c>
      <c r="T80">
        <v>0</v>
      </c>
      <c r="U80">
        <v>348.97500000000002</v>
      </c>
      <c r="V80">
        <v>20.37</v>
      </c>
      <c r="W80">
        <v>46.164499999999997</v>
      </c>
      <c r="X80">
        <v>98.34</v>
      </c>
      <c r="Y80">
        <v>0</v>
      </c>
      <c r="Z80">
        <v>13.1076</v>
      </c>
      <c r="AA80">
        <v>35.155000000000001</v>
      </c>
      <c r="AB80">
        <v>26.34008</v>
      </c>
      <c r="AC80">
        <v>14.007400000000001</v>
      </c>
      <c r="AD80">
        <v>27.408107999999999</v>
      </c>
      <c r="AE80">
        <v>12.83</v>
      </c>
      <c r="AF80">
        <v>30.565999999999999</v>
      </c>
      <c r="AG80">
        <v>42.933599999999998</v>
      </c>
      <c r="AH80">
        <v>93.563599999999994</v>
      </c>
      <c r="AI80">
        <v>16.548999999999999</v>
      </c>
      <c r="AJ80">
        <v>0</v>
      </c>
      <c r="AK80">
        <v>52.029000000000003</v>
      </c>
      <c r="AL80">
        <v>53.451999999999998</v>
      </c>
      <c r="AM80">
        <v>0</v>
      </c>
      <c r="AN80">
        <v>0.55476999999999999</v>
      </c>
      <c r="AO80">
        <v>0</v>
      </c>
      <c r="AP80">
        <v>1.5371999999999999</v>
      </c>
      <c r="AQ80">
        <v>55.44</v>
      </c>
      <c r="AR80">
        <v>6.6239999999999997</v>
      </c>
      <c r="AS80">
        <v>10.7616</v>
      </c>
      <c r="AT80">
        <v>11.247598999999999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2244.6055579999993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343.38626099999999</v>
      </c>
      <c r="L81">
        <v>435.435</v>
      </c>
      <c r="M81">
        <v>92</v>
      </c>
      <c r="N81">
        <v>118.125</v>
      </c>
      <c r="O81">
        <v>61.83</v>
      </c>
      <c r="P81">
        <v>123.75</v>
      </c>
      <c r="Q81">
        <v>11.92464</v>
      </c>
      <c r="R81">
        <v>19.609000000000002</v>
      </c>
      <c r="S81">
        <v>20.589600000000001</v>
      </c>
      <c r="T81">
        <v>0</v>
      </c>
      <c r="U81">
        <v>348.97500000000002</v>
      </c>
      <c r="V81">
        <v>20.37</v>
      </c>
      <c r="W81">
        <v>46.164499999999997</v>
      </c>
      <c r="X81">
        <v>98.34</v>
      </c>
      <c r="Y81">
        <v>0</v>
      </c>
      <c r="Z81">
        <v>13.1076</v>
      </c>
      <c r="AA81">
        <v>21.093</v>
      </c>
      <c r="AB81">
        <v>26.34008</v>
      </c>
      <c r="AC81">
        <v>9.6778399999999998</v>
      </c>
      <c r="AD81">
        <v>27.408107999999999</v>
      </c>
      <c r="AE81">
        <v>12.83</v>
      </c>
      <c r="AF81">
        <v>30.565999999999999</v>
      </c>
      <c r="AG81">
        <v>42.933599999999998</v>
      </c>
      <c r="AH81">
        <v>93.563599999999994</v>
      </c>
      <c r="AI81">
        <v>16.548999999999999</v>
      </c>
      <c r="AJ81">
        <v>0</v>
      </c>
      <c r="AK81">
        <v>52.029000000000003</v>
      </c>
      <c r="AL81">
        <v>53.451999999999998</v>
      </c>
      <c r="AM81">
        <v>0</v>
      </c>
      <c r="AN81">
        <v>0.55476999999999999</v>
      </c>
      <c r="AO81">
        <v>0</v>
      </c>
      <c r="AP81">
        <v>1.5371999999999999</v>
      </c>
      <c r="AQ81">
        <v>55.44</v>
      </c>
      <c r="AR81">
        <v>8.8320000000000007</v>
      </c>
      <c r="AS81">
        <v>10.7616</v>
      </c>
      <c r="AT81">
        <v>11.247598999999999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2228.4219980000003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343.38626099999999</v>
      </c>
      <c r="L82">
        <v>435.435</v>
      </c>
      <c r="M82">
        <v>92</v>
      </c>
      <c r="N82">
        <v>118.125</v>
      </c>
      <c r="O82">
        <v>61.83</v>
      </c>
      <c r="P82">
        <v>123.75</v>
      </c>
      <c r="Q82">
        <v>11.92464</v>
      </c>
      <c r="R82">
        <v>19.609000000000002</v>
      </c>
      <c r="S82">
        <v>20.589600000000001</v>
      </c>
      <c r="T82">
        <v>0</v>
      </c>
      <c r="U82">
        <v>348.97500000000002</v>
      </c>
      <c r="V82">
        <v>20.37</v>
      </c>
      <c r="W82">
        <v>46.164499999999997</v>
      </c>
      <c r="X82">
        <v>98.34</v>
      </c>
      <c r="Y82">
        <v>0</v>
      </c>
      <c r="Z82">
        <v>13.1076</v>
      </c>
      <c r="AA82">
        <v>7.6630000000000003</v>
      </c>
      <c r="AB82">
        <v>13.17004</v>
      </c>
      <c r="AC82">
        <v>0</v>
      </c>
      <c r="AD82">
        <v>18.272072000000001</v>
      </c>
      <c r="AE82">
        <v>10.263999999999999</v>
      </c>
      <c r="AF82">
        <v>26.622</v>
      </c>
      <c r="AG82">
        <v>42.933599999999998</v>
      </c>
      <c r="AH82">
        <v>93.563599999999994</v>
      </c>
      <c r="AI82">
        <v>2.5459999999999998</v>
      </c>
      <c r="AJ82">
        <v>0</v>
      </c>
      <c r="AK82">
        <v>52.029000000000003</v>
      </c>
      <c r="AL82">
        <v>23.24</v>
      </c>
      <c r="AM82">
        <v>0</v>
      </c>
      <c r="AN82">
        <v>0.55476999999999999</v>
      </c>
      <c r="AO82">
        <v>0</v>
      </c>
      <c r="AP82">
        <v>1.5371999999999999</v>
      </c>
      <c r="AQ82">
        <v>55.44</v>
      </c>
      <c r="AR82">
        <v>8.8320000000000007</v>
      </c>
      <c r="AS82">
        <v>10.7616</v>
      </c>
      <c r="AT82">
        <v>11.247598999999999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2132.283081999999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343.38626099999999</v>
      </c>
      <c r="L83">
        <v>435.435</v>
      </c>
      <c r="M83">
        <v>92</v>
      </c>
      <c r="N83">
        <v>118.125</v>
      </c>
      <c r="O83">
        <v>61.83</v>
      </c>
      <c r="P83">
        <v>123.75</v>
      </c>
      <c r="Q83">
        <v>11.92464</v>
      </c>
      <c r="R83">
        <v>17.104800000000001</v>
      </c>
      <c r="S83">
        <v>16.493099999999998</v>
      </c>
      <c r="T83">
        <v>0</v>
      </c>
      <c r="U83">
        <v>348.97500000000002</v>
      </c>
      <c r="V83">
        <v>20.37</v>
      </c>
      <c r="W83">
        <v>46.164499999999997</v>
      </c>
      <c r="X83">
        <v>98.34</v>
      </c>
      <c r="Y83">
        <v>0</v>
      </c>
      <c r="Z83">
        <v>13.1076</v>
      </c>
      <c r="AA83">
        <v>0</v>
      </c>
      <c r="AB83">
        <v>5.9984999999999999</v>
      </c>
      <c r="AC83">
        <v>0</v>
      </c>
      <c r="AD83">
        <v>9.1149000000000004</v>
      </c>
      <c r="AE83">
        <v>10.263999999999999</v>
      </c>
      <c r="AF83">
        <v>26.622</v>
      </c>
      <c r="AG83">
        <v>42.933599999999998</v>
      </c>
      <c r="AH83">
        <v>70.172700000000006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0.55476999999999999</v>
      </c>
      <c r="AO83">
        <v>0</v>
      </c>
      <c r="AP83">
        <v>1.5371999999999999</v>
      </c>
      <c r="AQ83">
        <v>55.44</v>
      </c>
      <c r="AR83">
        <v>8.8320000000000007</v>
      </c>
      <c r="AS83">
        <v>10.7616</v>
      </c>
      <c r="AT83">
        <v>11.247598999999999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2062.9717699999997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343.38626099999999</v>
      </c>
      <c r="L84">
        <v>435.435</v>
      </c>
      <c r="M84">
        <v>92</v>
      </c>
      <c r="N84">
        <v>118.125</v>
      </c>
      <c r="O84">
        <v>61.83</v>
      </c>
      <c r="P84">
        <v>123.75</v>
      </c>
      <c r="Q84">
        <v>11.92464</v>
      </c>
      <c r="R84">
        <v>17.104800000000001</v>
      </c>
      <c r="S84">
        <v>16.493099999999998</v>
      </c>
      <c r="T84">
        <v>0</v>
      </c>
      <c r="U84">
        <v>348.97500000000002</v>
      </c>
      <c r="V84">
        <v>20.37</v>
      </c>
      <c r="W84">
        <v>46.164499999999997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10.263999999999999</v>
      </c>
      <c r="AF84">
        <v>26.622</v>
      </c>
      <c r="AG84">
        <v>42.933599999999998</v>
      </c>
      <c r="AH84">
        <v>46.781799999999997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0.55476999999999999</v>
      </c>
      <c r="AO84">
        <v>0</v>
      </c>
      <c r="AP84">
        <v>1.5371999999999999</v>
      </c>
      <c r="AQ84">
        <v>55.44</v>
      </c>
      <c r="AR84">
        <v>8.8320000000000007</v>
      </c>
      <c r="AS84">
        <v>10.7616</v>
      </c>
      <c r="AT84">
        <v>11.247598999999999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2017.9136699999999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343.38626099999999</v>
      </c>
      <c r="L85">
        <v>435.435</v>
      </c>
      <c r="M85">
        <v>92</v>
      </c>
      <c r="N85">
        <v>118.125</v>
      </c>
      <c r="O85">
        <v>61.83</v>
      </c>
      <c r="P85">
        <v>123.75</v>
      </c>
      <c r="Q85">
        <v>11.92464</v>
      </c>
      <c r="R85">
        <v>17.104800000000001</v>
      </c>
      <c r="S85">
        <v>16.493099999999998</v>
      </c>
      <c r="T85">
        <v>0</v>
      </c>
      <c r="U85">
        <v>348.97500000000002</v>
      </c>
      <c r="V85">
        <v>20.37</v>
      </c>
      <c r="W85">
        <v>46.164499999999997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10.263999999999999</v>
      </c>
      <c r="AF85">
        <v>26.622</v>
      </c>
      <c r="AG85">
        <v>42.933599999999998</v>
      </c>
      <c r="AH85">
        <v>23.390899999999998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0.55476999999999999</v>
      </c>
      <c r="AO85">
        <v>0</v>
      </c>
      <c r="AP85">
        <v>1.5371999999999999</v>
      </c>
      <c r="AQ85">
        <v>55.44</v>
      </c>
      <c r="AR85">
        <v>9.9359999999999999</v>
      </c>
      <c r="AS85">
        <v>10.7616</v>
      </c>
      <c r="AT85">
        <v>11.247598999999999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1995.6267699999999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343.38626099999999</v>
      </c>
      <c r="L86">
        <v>435.435</v>
      </c>
      <c r="M86">
        <v>92</v>
      </c>
      <c r="N86">
        <v>118.125</v>
      </c>
      <c r="O86">
        <v>61.83</v>
      </c>
      <c r="P86">
        <v>123.75</v>
      </c>
      <c r="Q86">
        <v>11.92464</v>
      </c>
      <c r="R86">
        <v>17.104800000000001</v>
      </c>
      <c r="S86">
        <v>16.493099999999998</v>
      </c>
      <c r="T86">
        <v>0</v>
      </c>
      <c r="U86">
        <v>348.97500000000002</v>
      </c>
      <c r="V86">
        <v>20.37</v>
      </c>
      <c r="W86">
        <v>46.164499999999997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10.263999999999999</v>
      </c>
      <c r="AF86">
        <v>26.622</v>
      </c>
      <c r="AG86">
        <v>42.933599999999998</v>
      </c>
      <c r="AH86">
        <v>23.390899999999998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0.55476999999999999</v>
      </c>
      <c r="AO86">
        <v>0</v>
      </c>
      <c r="AP86">
        <v>1.5371999999999999</v>
      </c>
      <c r="AQ86">
        <v>55.44</v>
      </c>
      <c r="AR86">
        <v>9.9359999999999999</v>
      </c>
      <c r="AS86">
        <v>10.7616</v>
      </c>
      <c r="AT86">
        <v>11.247598999999999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1995.6267699999999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314.48099999999999</v>
      </c>
      <c r="L87">
        <v>428.08109999999999</v>
      </c>
      <c r="M87">
        <v>92</v>
      </c>
      <c r="N87">
        <v>118.125</v>
      </c>
      <c r="O87">
        <v>61.83</v>
      </c>
      <c r="P87">
        <v>127.5</v>
      </c>
      <c r="Q87">
        <v>14.36181</v>
      </c>
      <c r="R87">
        <v>17.104800000000001</v>
      </c>
      <c r="S87">
        <v>16.493099999999998</v>
      </c>
      <c r="T87">
        <v>0</v>
      </c>
      <c r="U87">
        <v>348.97500000000002</v>
      </c>
      <c r="V87">
        <v>20.37</v>
      </c>
      <c r="W87">
        <v>46.164499999999997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10.263999999999999</v>
      </c>
      <c r="AF87">
        <v>26.622</v>
      </c>
      <c r="AG87">
        <v>42.933599999999998</v>
      </c>
      <c r="AH87">
        <v>23.390899999999998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0.55476999999999999</v>
      </c>
      <c r="AO87">
        <v>0</v>
      </c>
      <c r="AP87">
        <v>1.5371999999999999</v>
      </c>
      <c r="AQ87">
        <v>55.44</v>
      </c>
      <c r="AR87">
        <v>13.247999999999999</v>
      </c>
      <c r="AS87">
        <v>10.7616</v>
      </c>
      <c r="AT87">
        <v>11.247598999999999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1968.8667790000002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343.08100000000002</v>
      </c>
      <c r="L88">
        <v>278.08109999999999</v>
      </c>
      <c r="M88">
        <v>92</v>
      </c>
      <c r="N88">
        <v>118.125</v>
      </c>
      <c r="O88">
        <v>61.83</v>
      </c>
      <c r="P88">
        <v>127.5</v>
      </c>
      <c r="Q88">
        <v>14.36181</v>
      </c>
      <c r="R88">
        <v>17.104800000000001</v>
      </c>
      <c r="S88">
        <v>16.493099999999998</v>
      </c>
      <c r="T88">
        <v>0</v>
      </c>
      <c r="U88">
        <v>348.97500000000002</v>
      </c>
      <c r="V88">
        <v>20.37</v>
      </c>
      <c r="W88">
        <v>46.164499999999997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10.263999999999999</v>
      </c>
      <c r="AF88">
        <v>26.622</v>
      </c>
      <c r="AG88">
        <v>42.933599999999998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0.55476999999999999</v>
      </c>
      <c r="AO88">
        <v>0</v>
      </c>
      <c r="AP88">
        <v>1.5371999999999999</v>
      </c>
      <c r="AQ88">
        <v>55.44</v>
      </c>
      <c r="AR88">
        <v>50.783999999999999</v>
      </c>
      <c r="AS88">
        <v>10.7616</v>
      </c>
      <c r="AT88">
        <v>11.247598999999999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1861.611879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343.38626099999999</v>
      </c>
      <c r="L89">
        <v>252.4119</v>
      </c>
      <c r="M89">
        <v>92</v>
      </c>
      <c r="N89">
        <v>118.125</v>
      </c>
      <c r="O89">
        <v>61.83</v>
      </c>
      <c r="P89">
        <v>127.5</v>
      </c>
      <c r="Q89">
        <v>14.275</v>
      </c>
      <c r="R89">
        <v>17.104800000000001</v>
      </c>
      <c r="S89">
        <v>16.493099999999998</v>
      </c>
      <c r="T89">
        <v>0</v>
      </c>
      <c r="U89">
        <v>348.97500000000002</v>
      </c>
      <c r="V89">
        <v>20.37</v>
      </c>
      <c r="W89">
        <v>46.164499999999997</v>
      </c>
      <c r="X89">
        <v>98.34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10.263999999999999</v>
      </c>
      <c r="AF89">
        <v>26.622</v>
      </c>
      <c r="AG89">
        <v>42.933599999999998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0.55476999999999999</v>
      </c>
      <c r="AO89">
        <v>0</v>
      </c>
      <c r="AP89">
        <v>1.5371999999999999</v>
      </c>
      <c r="AQ89">
        <v>55.44</v>
      </c>
      <c r="AR89">
        <v>50.783999999999999</v>
      </c>
      <c r="AS89">
        <v>13.452</v>
      </c>
      <c r="AT89">
        <v>11.247598999999999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1838.8515299999999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325.71100000000001</v>
      </c>
      <c r="L90">
        <v>252.4119</v>
      </c>
      <c r="M90">
        <v>92</v>
      </c>
      <c r="N90">
        <v>118.125</v>
      </c>
      <c r="O90">
        <v>61.83</v>
      </c>
      <c r="P90">
        <v>127.5</v>
      </c>
      <c r="Q90">
        <v>15.988</v>
      </c>
      <c r="R90">
        <v>17.104800000000001</v>
      </c>
      <c r="S90">
        <v>16.493099999999998</v>
      </c>
      <c r="T90">
        <v>0</v>
      </c>
      <c r="U90">
        <v>348.97500000000002</v>
      </c>
      <c r="V90">
        <v>20.37</v>
      </c>
      <c r="W90">
        <v>46.164499999999997</v>
      </c>
      <c r="X90">
        <v>98.34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10.263999999999999</v>
      </c>
      <c r="AF90">
        <v>26.622</v>
      </c>
      <c r="AG90">
        <v>42.933599999999998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0.55476999999999999</v>
      </c>
      <c r="AO90">
        <v>0</v>
      </c>
      <c r="AP90">
        <v>1.5371999999999999</v>
      </c>
      <c r="AQ90">
        <v>55.44</v>
      </c>
      <c r="AR90">
        <v>5.52</v>
      </c>
      <c r="AS90">
        <v>13.452</v>
      </c>
      <c r="AT90">
        <v>11.247598999999999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1777.6252690000001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303.48660000000001</v>
      </c>
      <c r="L91">
        <v>252.4119</v>
      </c>
      <c r="M91">
        <v>92</v>
      </c>
      <c r="N91">
        <v>118.125</v>
      </c>
      <c r="O91">
        <v>61.83</v>
      </c>
      <c r="P91">
        <v>127.5</v>
      </c>
      <c r="Q91">
        <v>17.701000000000001</v>
      </c>
      <c r="R91">
        <v>17.104800000000001</v>
      </c>
      <c r="S91">
        <v>16.493099999999998</v>
      </c>
      <c r="T91">
        <v>0</v>
      </c>
      <c r="U91">
        <v>348.97500000000002</v>
      </c>
      <c r="V91">
        <v>20.37</v>
      </c>
      <c r="W91">
        <v>46.164499999999997</v>
      </c>
      <c r="X91">
        <v>98.34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10.263999999999999</v>
      </c>
      <c r="AF91">
        <v>17.748000000000001</v>
      </c>
      <c r="AG91">
        <v>42.933599999999998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0.55476999999999999</v>
      </c>
      <c r="AO91">
        <v>0</v>
      </c>
      <c r="AP91">
        <v>1.5371999999999999</v>
      </c>
      <c r="AQ91">
        <v>55.44</v>
      </c>
      <c r="AR91">
        <v>5.52</v>
      </c>
      <c r="AS91">
        <v>12.1068</v>
      </c>
      <c r="AT91">
        <v>11.247598999999999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1746.894669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318.70659999999998</v>
      </c>
      <c r="L92">
        <v>252.4119</v>
      </c>
      <c r="M92">
        <v>92</v>
      </c>
      <c r="N92">
        <v>118.125</v>
      </c>
      <c r="O92">
        <v>61.83</v>
      </c>
      <c r="P92">
        <v>127.5</v>
      </c>
      <c r="Q92">
        <v>19.414000000000001</v>
      </c>
      <c r="R92">
        <v>17.104800000000001</v>
      </c>
      <c r="S92">
        <v>16.493099999999998</v>
      </c>
      <c r="T92">
        <v>0</v>
      </c>
      <c r="U92">
        <v>348.97500000000002</v>
      </c>
      <c r="V92">
        <v>20.37</v>
      </c>
      <c r="W92">
        <v>46.164499999999997</v>
      </c>
      <c r="X92">
        <v>98.34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10.263999999999999</v>
      </c>
      <c r="AF92">
        <v>17.748000000000001</v>
      </c>
      <c r="AG92">
        <v>42.933599999999998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0.55476999999999999</v>
      </c>
      <c r="AO92">
        <v>0</v>
      </c>
      <c r="AP92">
        <v>1.5371999999999999</v>
      </c>
      <c r="AQ92">
        <v>55.44</v>
      </c>
      <c r="AR92">
        <v>5.52</v>
      </c>
      <c r="AS92">
        <v>12.1068</v>
      </c>
      <c r="AT92">
        <v>11.247598999999999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1763.827669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286.51659999999998</v>
      </c>
      <c r="L93">
        <v>252.4119</v>
      </c>
      <c r="M93">
        <v>92</v>
      </c>
      <c r="N93">
        <v>118.125</v>
      </c>
      <c r="O93">
        <v>61.83</v>
      </c>
      <c r="P93">
        <v>127.5</v>
      </c>
      <c r="Q93">
        <v>21.126999999999999</v>
      </c>
      <c r="R93">
        <v>17.104800000000001</v>
      </c>
      <c r="S93">
        <v>16.493099999999998</v>
      </c>
      <c r="T93">
        <v>0</v>
      </c>
      <c r="U93">
        <v>348.97500000000002</v>
      </c>
      <c r="V93">
        <v>20.37</v>
      </c>
      <c r="W93">
        <v>32.164499999999997</v>
      </c>
      <c r="X93">
        <v>98.34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10.263999999999999</v>
      </c>
      <c r="AF93">
        <v>17.748000000000001</v>
      </c>
      <c r="AG93">
        <v>42.933599999999998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0.55476999999999999</v>
      </c>
      <c r="AO93">
        <v>0</v>
      </c>
      <c r="AP93">
        <v>1.5371999999999999</v>
      </c>
      <c r="AQ93">
        <v>55.44</v>
      </c>
      <c r="AR93">
        <v>5.52</v>
      </c>
      <c r="AS93">
        <v>12.1068</v>
      </c>
      <c r="AT93">
        <v>11.247598999999999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1719.3506689999999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226.51660000000001</v>
      </c>
      <c r="L94">
        <v>252.4119</v>
      </c>
      <c r="M94">
        <v>92</v>
      </c>
      <c r="N94">
        <v>118.125</v>
      </c>
      <c r="O94">
        <v>61.83</v>
      </c>
      <c r="P94">
        <v>127.5</v>
      </c>
      <c r="Q94">
        <v>21.823619999999998</v>
      </c>
      <c r="R94">
        <v>17.104800000000001</v>
      </c>
      <c r="S94">
        <v>16.493099999999998</v>
      </c>
      <c r="T94">
        <v>0</v>
      </c>
      <c r="U94">
        <v>348.97500000000002</v>
      </c>
      <c r="V94">
        <v>20.37</v>
      </c>
      <c r="W94">
        <v>32.164499999999997</v>
      </c>
      <c r="X94">
        <v>98.34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10.263999999999999</v>
      </c>
      <c r="AF94">
        <v>17.748000000000001</v>
      </c>
      <c r="AG94">
        <v>42.933599999999998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0.55476999999999999</v>
      </c>
      <c r="AO94">
        <v>0</v>
      </c>
      <c r="AP94">
        <v>1.5371999999999999</v>
      </c>
      <c r="AQ94">
        <v>55.44</v>
      </c>
      <c r="AR94">
        <v>5.52</v>
      </c>
      <c r="AS94">
        <v>12.1068</v>
      </c>
      <c r="AT94">
        <v>11.247598999999999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1660.0472890000001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226.51660000000001</v>
      </c>
      <c r="L95">
        <v>252.4119</v>
      </c>
      <c r="M95">
        <v>92</v>
      </c>
      <c r="N95">
        <v>118.125</v>
      </c>
      <c r="O95">
        <v>61.83</v>
      </c>
      <c r="P95">
        <v>127.5</v>
      </c>
      <c r="Q95">
        <v>21.823619999999998</v>
      </c>
      <c r="R95">
        <v>17.104800000000001</v>
      </c>
      <c r="S95">
        <v>16.493099999999998</v>
      </c>
      <c r="T95">
        <v>0</v>
      </c>
      <c r="U95">
        <v>348.97500000000002</v>
      </c>
      <c r="V95">
        <v>20.37</v>
      </c>
      <c r="W95">
        <v>32.164499999999997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10.263999999999999</v>
      </c>
      <c r="AF95">
        <v>8.8740000000000006</v>
      </c>
      <c r="AG95">
        <v>42.933599999999998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0.55476999999999999</v>
      </c>
      <c r="AO95">
        <v>0</v>
      </c>
      <c r="AP95">
        <v>0.76859999999999995</v>
      </c>
      <c r="AQ95">
        <v>41.58</v>
      </c>
      <c r="AR95">
        <v>5.52</v>
      </c>
      <c r="AS95">
        <v>12.1068</v>
      </c>
      <c r="AT95">
        <v>11.247598999999999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1629.9908890000002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226.51660000000001</v>
      </c>
      <c r="L96">
        <v>252.4119</v>
      </c>
      <c r="M96">
        <v>92</v>
      </c>
      <c r="N96">
        <v>118.125</v>
      </c>
      <c r="O96">
        <v>61.83</v>
      </c>
      <c r="P96">
        <v>127.5</v>
      </c>
      <c r="Q96">
        <v>21.823619999999998</v>
      </c>
      <c r="R96">
        <v>17.104800000000001</v>
      </c>
      <c r="S96">
        <v>16.493099999999998</v>
      </c>
      <c r="T96">
        <v>0</v>
      </c>
      <c r="U96">
        <v>348.97500000000002</v>
      </c>
      <c r="V96">
        <v>20.37</v>
      </c>
      <c r="W96">
        <v>32.164499999999997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4.4904999999999999</v>
      </c>
      <c r="AF96">
        <v>8.8740000000000006</v>
      </c>
      <c r="AG96">
        <v>42.933599999999998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0.55476999999999999</v>
      </c>
      <c r="AO96">
        <v>0</v>
      </c>
      <c r="AP96">
        <v>0.76859999999999995</v>
      </c>
      <c r="AQ96">
        <v>27.72</v>
      </c>
      <c r="AR96">
        <v>5.52</v>
      </c>
      <c r="AS96">
        <v>12.1068</v>
      </c>
      <c r="AT96">
        <v>11.247598999999999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1610.3573890000005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226.51660000000001</v>
      </c>
      <c r="L97">
        <v>231</v>
      </c>
      <c r="M97">
        <v>92</v>
      </c>
      <c r="N97">
        <v>118.125</v>
      </c>
      <c r="O97">
        <v>61.83</v>
      </c>
      <c r="P97">
        <v>125.90600000000001</v>
      </c>
      <c r="Q97">
        <v>21.823619999999998</v>
      </c>
      <c r="R97">
        <v>17.104800000000001</v>
      </c>
      <c r="S97">
        <v>16.493099999999998</v>
      </c>
      <c r="T97">
        <v>0</v>
      </c>
      <c r="U97">
        <v>348.97500000000002</v>
      </c>
      <c r="V97">
        <v>20.37</v>
      </c>
      <c r="W97">
        <v>32.164499999999997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4.4904999999999999</v>
      </c>
      <c r="AF97">
        <v>8.8740000000000006</v>
      </c>
      <c r="AG97">
        <v>42.933599999999998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0.55476999999999999</v>
      </c>
      <c r="AO97">
        <v>0</v>
      </c>
      <c r="AP97">
        <v>0.76859999999999995</v>
      </c>
      <c r="AQ97">
        <v>18.899999999999999</v>
      </c>
      <c r="AR97">
        <v>50.783999999999999</v>
      </c>
      <c r="AS97">
        <v>16.142399999999999</v>
      </c>
      <c r="AT97">
        <v>11.247598999999999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1627.8310890000005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226.51660000000001</v>
      </c>
      <c r="L98">
        <v>231</v>
      </c>
      <c r="M98">
        <v>83.2256</v>
      </c>
      <c r="N98">
        <v>118.125</v>
      </c>
      <c r="O98">
        <v>61.83</v>
      </c>
      <c r="P98">
        <v>114.90600000000001</v>
      </c>
      <c r="Q98">
        <v>21.823619999999998</v>
      </c>
      <c r="R98">
        <v>17.104800000000001</v>
      </c>
      <c r="S98">
        <v>16.493099999999998</v>
      </c>
      <c r="T98">
        <v>0</v>
      </c>
      <c r="U98">
        <v>348.97500000000002</v>
      </c>
      <c r="V98">
        <v>20.37</v>
      </c>
      <c r="W98">
        <v>32.164499999999997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4.4904999999999999</v>
      </c>
      <c r="AF98">
        <v>8.8740000000000006</v>
      </c>
      <c r="AG98">
        <v>42.933599999999998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0.55476999999999999</v>
      </c>
      <c r="AO98">
        <v>0</v>
      </c>
      <c r="AP98">
        <v>0.76859999999999995</v>
      </c>
      <c r="AQ98">
        <v>13.86</v>
      </c>
      <c r="AR98">
        <v>50.783999999999999</v>
      </c>
      <c r="AS98">
        <v>16.142399999999999</v>
      </c>
      <c r="AT98">
        <v>11.247598999999999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1603.0166890000003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6.9850017972499936</v>
      </c>
      <c r="L99">
        <f t="shared" si="2"/>
        <v>7.947937125000001</v>
      </c>
      <c r="M99">
        <f t="shared" si="2"/>
        <v>1.9045471999999999</v>
      </c>
      <c r="N99">
        <f t="shared" si="2"/>
        <v>2.6401420749999995</v>
      </c>
      <c r="O99">
        <f t="shared" si="2"/>
        <v>1.3852174999999987</v>
      </c>
      <c r="P99">
        <f t="shared" si="2"/>
        <v>2.9727908500000004</v>
      </c>
      <c r="Q99">
        <f t="shared" si="2"/>
        <v>0.36745291499999988</v>
      </c>
      <c r="R99">
        <f t="shared" si="2"/>
        <v>0.42774420950000025</v>
      </c>
      <c r="S99">
        <f t="shared" si="2"/>
        <v>0.44804943724999929</v>
      </c>
      <c r="T99">
        <f t="shared" si="2"/>
        <v>0</v>
      </c>
      <c r="U99">
        <f t="shared" si="2"/>
        <v>8.5708687499999847</v>
      </c>
      <c r="V99">
        <f t="shared" si="2"/>
        <v>0.43497469999999899</v>
      </c>
      <c r="W99">
        <f t="shared" si="2"/>
        <v>0.93182404999999902</v>
      </c>
      <c r="X99">
        <f t="shared" si="2"/>
        <v>2.0890988750000021</v>
      </c>
      <c r="Y99">
        <f t="shared" si="2"/>
        <v>0</v>
      </c>
      <c r="Z99">
        <f t="shared" si="2"/>
        <v>0.10484485000000003</v>
      </c>
      <c r="AA99">
        <f t="shared" si="2"/>
        <v>0.14217313999999998</v>
      </c>
      <c r="AB99">
        <f t="shared" si="2"/>
        <v>0.12136298499999999</v>
      </c>
      <c r="AC99">
        <f t="shared" si="2"/>
        <v>8.6591200000000021E-2</v>
      </c>
      <c r="AD99">
        <f t="shared" si="2"/>
        <v>0.12026780299999994</v>
      </c>
      <c r="AE99">
        <f t="shared" si="2"/>
        <v>0.23190225000000017</v>
      </c>
      <c r="AF99">
        <f t="shared" si="2"/>
        <v>0.35348100000000043</v>
      </c>
      <c r="AG99">
        <f t="shared" si="2"/>
        <v>1.0304063999999984</v>
      </c>
      <c r="AH99">
        <f t="shared" si="2"/>
        <v>0.58714000000000011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0.31635450000000032</v>
      </c>
      <c r="AM99">
        <f t="shared" si="2"/>
        <v>7.5221190000000063E-2</v>
      </c>
      <c r="AN99">
        <f t="shared" si="2"/>
        <v>1.3314479999999986E-2</v>
      </c>
      <c r="AO99">
        <f t="shared" si="2"/>
        <v>0</v>
      </c>
      <c r="AP99">
        <f t="shared" si="2"/>
        <v>3.2473349999999984E-2</v>
      </c>
      <c r="AQ99">
        <f t="shared" si="2"/>
        <v>0.59094000000000002</v>
      </c>
      <c r="AR99">
        <f t="shared" si="2"/>
        <v>0.36984000000000034</v>
      </c>
      <c r="AS99">
        <f t="shared" si="2"/>
        <v>0.32224266000000029</v>
      </c>
      <c r="AT99">
        <f t="shared" si="2"/>
        <v>0.26944120400000038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43.174535495999976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181.633195</v>
      </c>
      <c r="L3">
        <v>210.30459999999999</v>
      </c>
      <c r="M3">
        <v>63.887836</v>
      </c>
      <c r="N3">
        <v>112.14377</v>
      </c>
      <c r="O3">
        <v>58.064810999999999</v>
      </c>
      <c r="P3">
        <v>90.722317000000004</v>
      </c>
      <c r="Q3">
        <v>10.613446</v>
      </c>
      <c r="R3">
        <v>15.4352</v>
      </c>
      <c r="S3">
        <v>13.495202000000001</v>
      </c>
      <c r="T3">
        <v>0</v>
      </c>
      <c r="U3">
        <v>403.98741899999999</v>
      </c>
      <c r="V3">
        <v>9.9030310000000004</v>
      </c>
      <c r="W3">
        <v>20.051867999999999</v>
      </c>
      <c r="X3">
        <v>48.214162000000002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8.6639710000000001</v>
      </c>
      <c r="AF3">
        <v>8.5607480000000002</v>
      </c>
      <c r="AG3">
        <v>41.418044000000002</v>
      </c>
      <c r="AH3">
        <v>0</v>
      </c>
      <c r="AI3">
        <v>0</v>
      </c>
      <c r="AJ3">
        <v>0</v>
      </c>
      <c r="AK3">
        <v>50.192376000000003</v>
      </c>
      <c r="AL3">
        <v>10.088832999999999</v>
      </c>
      <c r="AM3">
        <v>0</v>
      </c>
      <c r="AN3">
        <v>0.53518699999999997</v>
      </c>
      <c r="AO3">
        <v>0</v>
      </c>
      <c r="AP3">
        <v>0.74146800000000002</v>
      </c>
      <c r="AQ3">
        <v>0</v>
      </c>
      <c r="AR3">
        <v>46.861266999999998</v>
      </c>
      <c r="AS3">
        <v>23.748173999999999</v>
      </c>
      <c r="AT3">
        <v>10.850559000000001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1440.1174839999999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181.62546900000001</v>
      </c>
      <c r="L4">
        <v>210.30459999999999</v>
      </c>
      <c r="M4">
        <v>41.699736000000001</v>
      </c>
      <c r="N4">
        <v>112.14377</v>
      </c>
      <c r="O4">
        <v>58.064810999999999</v>
      </c>
      <c r="P4">
        <v>90.722317000000004</v>
      </c>
      <c r="Q4">
        <v>10.613446</v>
      </c>
      <c r="R4">
        <v>15.4352</v>
      </c>
      <c r="S4">
        <v>13.495202000000001</v>
      </c>
      <c r="T4">
        <v>0</v>
      </c>
      <c r="U4">
        <v>403.98741899999999</v>
      </c>
      <c r="V4">
        <v>9.9030310000000004</v>
      </c>
      <c r="W4">
        <v>20.051867999999999</v>
      </c>
      <c r="X4">
        <v>48.214162000000002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8.6639710000000001</v>
      </c>
      <c r="AF4">
        <v>8.5607480000000002</v>
      </c>
      <c r="AG4">
        <v>41.418044000000002</v>
      </c>
      <c r="AH4">
        <v>0</v>
      </c>
      <c r="AI4">
        <v>0</v>
      </c>
      <c r="AJ4">
        <v>0</v>
      </c>
      <c r="AK4">
        <v>50.192376000000003</v>
      </c>
      <c r="AL4">
        <v>10.088832999999999</v>
      </c>
      <c r="AM4">
        <v>0</v>
      </c>
      <c r="AN4">
        <v>0.53518699999999997</v>
      </c>
      <c r="AO4">
        <v>0</v>
      </c>
      <c r="AP4">
        <v>0.74146800000000002</v>
      </c>
      <c r="AQ4">
        <v>0</v>
      </c>
      <c r="AR4">
        <v>46.861266999999998</v>
      </c>
      <c r="AS4">
        <v>23.748173999999999</v>
      </c>
      <c r="AT4">
        <v>10.850559000000001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1417.921658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181.64092099999999</v>
      </c>
      <c r="L5">
        <v>210.30459999999999</v>
      </c>
      <c r="M5">
        <v>41.699736000000001</v>
      </c>
      <c r="N5">
        <v>97.673270000000002</v>
      </c>
      <c r="O5">
        <v>58.064810999999999</v>
      </c>
      <c r="P5">
        <v>90.722317000000004</v>
      </c>
      <c r="Q5">
        <v>10.613446</v>
      </c>
      <c r="R5">
        <v>15.4352</v>
      </c>
      <c r="S5">
        <v>13.495202000000001</v>
      </c>
      <c r="T5">
        <v>0</v>
      </c>
      <c r="U5">
        <v>403.98741899999999</v>
      </c>
      <c r="V5">
        <v>9.9030310000000004</v>
      </c>
      <c r="W5">
        <v>20.051867999999999</v>
      </c>
      <c r="X5">
        <v>48.214162000000002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8.6639710000000001</v>
      </c>
      <c r="AF5">
        <v>8.5607480000000002</v>
      </c>
      <c r="AG5">
        <v>41.418044000000002</v>
      </c>
      <c r="AH5">
        <v>0</v>
      </c>
      <c r="AI5">
        <v>0</v>
      </c>
      <c r="AJ5">
        <v>0</v>
      </c>
      <c r="AK5">
        <v>50.192376000000003</v>
      </c>
      <c r="AL5">
        <v>10.088832999999999</v>
      </c>
      <c r="AM5">
        <v>0</v>
      </c>
      <c r="AN5">
        <v>0.53518699999999997</v>
      </c>
      <c r="AO5">
        <v>0</v>
      </c>
      <c r="AP5">
        <v>0.74146800000000002</v>
      </c>
      <c r="AQ5">
        <v>0</v>
      </c>
      <c r="AR5">
        <v>9.5852590000000006</v>
      </c>
      <c r="AS5">
        <v>23.748173999999999</v>
      </c>
      <c r="AT5">
        <v>10.850559000000001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1366.1906019999999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181.62546900000001</v>
      </c>
      <c r="L6">
        <v>210.30459999999999</v>
      </c>
      <c r="M6">
        <v>41.699736000000001</v>
      </c>
      <c r="N6">
        <v>78.379270000000005</v>
      </c>
      <c r="O6">
        <v>58.064810999999999</v>
      </c>
      <c r="P6">
        <v>90.722317000000004</v>
      </c>
      <c r="Q6">
        <v>10.613446</v>
      </c>
      <c r="R6">
        <v>15.4352</v>
      </c>
      <c r="S6">
        <v>13.495202000000001</v>
      </c>
      <c r="T6">
        <v>0</v>
      </c>
      <c r="U6">
        <v>403.98741899999999</v>
      </c>
      <c r="V6">
        <v>9.9030310000000004</v>
      </c>
      <c r="W6">
        <v>20.051867999999999</v>
      </c>
      <c r="X6">
        <v>48.214162000000002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8.6639710000000001</v>
      </c>
      <c r="AF6">
        <v>8.5607480000000002</v>
      </c>
      <c r="AG6">
        <v>41.418044000000002</v>
      </c>
      <c r="AH6">
        <v>0</v>
      </c>
      <c r="AI6">
        <v>0</v>
      </c>
      <c r="AJ6">
        <v>0</v>
      </c>
      <c r="AK6">
        <v>50.192376000000003</v>
      </c>
      <c r="AL6">
        <v>10.088832999999999</v>
      </c>
      <c r="AM6">
        <v>0</v>
      </c>
      <c r="AN6">
        <v>0.53518699999999997</v>
      </c>
      <c r="AO6">
        <v>0</v>
      </c>
      <c r="AP6">
        <v>0.74146800000000002</v>
      </c>
      <c r="AQ6">
        <v>0</v>
      </c>
      <c r="AR6">
        <v>9.5852590000000006</v>
      </c>
      <c r="AS6">
        <v>23.748173999999999</v>
      </c>
      <c r="AT6">
        <v>10.850559000000001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1346.8811499999999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181.68764400000001</v>
      </c>
      <c r="L7">
        <v>210.30459999999999</v>
      </c>
      <c r="M7">
        <v>41.699736000000001</v>
      </c>
      <c r="N7">
        <v>78.379270000000005</v>
      </c>
      <c r="O7">
        <v>41.664910999999996</v>
      </c>
      <c r="P7">
        <v>90.722317000000004</v>
      </c>
      <c r="Q7">
        <v>10.613446</v>
      </c>
      <c r="R7">
        <v>15.4352</v>
      </c>
      <c r="S7">
        <v>13.495202000000001</v>
      </c>
      <c r="T7">
        <v>0</v>
      </c>
      <c r="U7">
        <v>403.98741899999999</v>
      </c>
      <c r="V7">
        <v>9.9030310000000004</v>
      </c>
      <c r="W7">
        <v>20.051867999999999</v>
      </c>
      <c r="X7">
        <v>48.214162000000002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8.6639710000000001</v>
      </c>
      <c r="AF7">
        <v>8.5607480000000002</v>
      </c>
      <c r="AG7">
        <v>41.418044000000002</v>
      </c>
      <c r="AH7">
        <v>0</v>
      </c>
      <c r="AI7">
        <v>0</v>
      </c>
      <c r="AJ7">
        <v>0</v>
      </c>
      <c r="AK7">
        <v>50.192376000000003</v>
      </c>
      <c r="AL7">
        <v>10.088832999999999</v>
      </c>
      <c r="AM7">
        <v>0</v>
      </c>
      <c r="AN7">
        <v>0.53518699999999997</v>
      </c>
      <c r="AO7">
        <v>0</v>
      </c>
      <c r="AP7">
        <v>0.74146800000000002</v>
      </c>
      <c r="AQ7">
        <v>0</v>
      </c>
      <c r="AR7">
        <v>9.5852590000000006</v>
      </c>
      <c r="AS7">
        <v>23.748173999999999</v>
      </c>
      <c r="AT7">
        <v>10.850559000000001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1330.5434249999998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181.67235500000001</v>
      </c>
      <c r="L8">
        <v>210.30459999999999</v>
      </c>
      <c r="M8">
        <v>41.699736000000001</v>
      </c>
      <c r="N8">
        <v>78.379270000000005</v>
      </c>
      <c r="O8">
        <v>33.947310999999999</v>
      </c>
      <c r="P8">
        <v>90.722317000000004</v>
      </c>
      <c r="Q8">
        <v>10.613446</v>
      </c>
      <c r="R8">
        <v>15.4352</v>
      </c>
      <c r="S8">
        <v>13.495202000000001</v>
      </c>
      <c r="T8">
        <v>0</v>
      </c>
      <c r="U8">
        <v>403.98741899999999</v>
      </c>
      <c r="V8">
        <v>9.9030310000000004</v>
      </c>
      <c r="W8">
        <v>20.051867999999999</v>
      </c>
      <c r="X8">
        <v>48.214162000000002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8.6639710000000001</v>
      </c>
      <c r="AF8">
        <v>8.5607480000000002</v>
      </c>
      <c r="AG8">
        <v>41.418044000000002</v>
      </c>
      <c r="AH8">
        <v>0</v>
      </c>
      <c r="AI8">
        <v>0</v>
      </c>
      <c r="AJ8">
        <v>0</v>
      </c>
      <c r="AK8">
        <v>50.192376000000003</v>
      </c>
      <c r="AL8">
        <v>10.088832999999999</v>
      </c>
      <c r="AM8">
        <v>0</v>
      </c>
      <c r="AN8">
        <v>0.53518699999999997</v>
      </c>
      <c r="AO8">
        <v>0</v>
      </c>
      <c r="AP8">
        <v>0.74146800000000002</v>
      </c>
      <c r="AQ8">
        <v>0</v>
      </c>
      <c r="AR8">
        <v>9.5852590000000006</v>
      </c>
      <c r="AS8">
        <v>23.748173999999999</v>
      </c>
      <c r="AT8">
        <v>8.9166360000000005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1320.8766129999999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181.68764400000001</v>
      </c>
      <c r="L9">
        <v>210.30459999999999</v>
      </c>
      <c r="M9">
        <v>36.876235999999999</v>
      </c>
      <c r="N9">
        <v>73.555769999999995</v>
      </c>
      <c r="O9">
        <v>33.947310999999999</v>
      </c>
      <c r="P9">
        <v>90.722317000000004</v>
      </c>
      <c r="Q9">
        <v>10.613446</v>
      </c>
      <c r="R9">
        <v>15.4352</v>
      </c>
      <c r="S9">
        <v>13.495202000000001</v>
      </c>
      <c r="T9">
        <v>0</v>
      </c>
      <c r="U9">
        <v>403.98741899999999</v>
      </c>
      <c r="V9">
        <v>9.9030310000000004</v>
      </c>
      <c r="W9">
        <v>20.051867999999999</v>
      </c>
      <c r="X9">
        <v>48.214162000000002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8.6639710000000001</v>
      </c>
      <c r="AF9">
        <v>8.5607480000000002</v>
      </c>
      <c r="AG9">
        <v>41.418044000000002</v>
      </c>
      <c r="AH9">
        <v>0</v>
      </c>
      <c r="AI9">
        <v>0</v>
      </c>
      <c r="AJ9">
        <v>0</v>
      </c>
      <c r="AK9">
        <v>50.192376000000003</v>
      </c>
      <c r="AL9">
        <v>10.088832999999999</v>
      </c>
      <c r="AM9">
        <v>0</v>
      </c>
      <c r="AN9">
        <v>0.53518699999999997</v>
      </c>
      <c r="AO9">
        <v>0</v>
      </c>
      <c r="AP9">
        <v>0.74146800000000002</v>
      </c>
      <c r="AQ9">
        <v>0</v>
      </c>
      <c r="AR9">
        <v>9.5852590000000006</v>
      </c>
      <c r="AS9">
        <v>9.7328580000000002</v>
      </c>
      <c r="AT9">
        <v>10.850559000000001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1299.163509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181.67235500000001</v>
      </c>
      <c r="L10">
        <v>210.30459999999999</v>
      </c>
      <c r="M10">
        <v>32.052736000000003</v>
      </c>
      <c r="N10">
        <v>68.73227</v>
      </c>
      <c r="O10">
        <v>33.947310999999999</v>
      </c>
      <c r="P10">
        <v>90.722317000000004</v>
      </c>
      <c r="Q10">
        <v>10.613446</v>
      </c>
      <c r="R10">
        <v>15.4352</v>
      </c>
      <c r="S10">
        <v>13.495202000000001</v>
      </c>
      <c r="T10">
        <v>0</v>
      </c>
      <c r="U10">
        <v>403.98741899999999</v>
      </c>
      <c r="V10">
        <v>9.9030310000000004</v>
      </c>
      <c r="W10">
        <v>20.051867999999999</v>
      </c>
      <c r="X10">
        <v>48.214162000000002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8.6639710000000001</v>
      </c>
      <c r="AF10">
        <v>8.5607480000000002</v>
      </c>
      <c r="AG10">
        <v>41.418044000000002</v>
      </c>
      <c r="AH10">
        <v>0</v>
      </c>
      <c r="AI10">
        <v>0</v>
      </c>
      <c r="AJ10">
        <v>0</v>
      </c>
      <c r="AK10">
        <v>50.192376000000003</v>
      </c>
      <c r="AL10">
        <v>10.088832999999999</v>
      </c>
      <c r="AM10">
        <v>0</v>
      </c>
      <c r="AN10">
        <v>0.53518699999999997</v>
      </c>
      <c r="AO10">
        <v>0</v>
      </c>
      <c r="AP10">
        <v>0.74146800000000002</v>
      </c>
      <c r="AQ10">
        <v>0</v>
      </c>
      <c r="AR10">
        <v>9.5852590000000006</v>
      </c>
      <c r="AS10">
        <v>9.7328580000000002</v>
      </c>
      <c r="AT10">
        <v>10.850559000000001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1289.5012199999999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181.24350799999999</v>
      </c>
      <c r="L11">
        <v>210.30459999999999</v>
      </c>
      <c r="M11">
        <v>32.052736000000003</v>
      </c>
      <c r="N11">
        <v>68.73227</v>
      </c>
      <c r="O11">
        <v>33.947310999999999</v>
      </c>
      <c r="P11">
        <v>90.722317000000004</v>
      </c>
      <c r="Q11">
        <v>5.7898310000000004</v>
      </c>
      <c r="R11">
        <v>10.830512000000001</v>
      </c>
      <c r="S11">
        <v>13.062355999999999</v>
      </c>
      <c r="T11">
        <v>0</v>
      </c>
      <c r="U11">
        <v>403.98741899999999</v>
      </c>
      <c r="V11">
        <v>9.9030310000000004</v>
      </c>
      <c r="W11">
        <v>20.051867999999999</v>
      </c>
      <c r="X11">
        <v>43.390661999999999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8.6639710000000001</v>
      </c>
      <c r="AF11">
        <v>8.5607480000000002</v>
      </c>
      <c r="AG11">
        <v>41.418044000000002</v>
      </c>
      <c r="AH11">
        <v>0</v>
      </c>
      <c r="AI11">
        <v>0</v>
      </c>
      <c r="AJ11">
        <v>0</v>
      </c>
      <c r="AK11">
        <v>50.192376000000003</v>
      </c>
      <c r="AL11">
        <v>10.088832999999999</v>
      </c>
      <c r="AM11">
        <v>0</v>
      </c>
      <c r="AN11">
        <v>0.53518699999999997</v>
      </c>
      <c r="AO11">
        <v>0</v>
      </c>
      <c r="AP11">
        <v>0.98862499999999998</v>
      </c>
      <c r="AQ11">
        <v>0</v>
      </c>
      <c r="AR11">
        <v>10.650288</v>
      </c>
      <c r="AS11">
        <v>9.7328580000000002</v>
      </c>
      <c r="AT11">
        <v>10.850559000000001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1275.69991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181.214833</v>
      </c>
      <c r="L12">
        <v>210.30459999999999</v>
      </c>
      <c r="M12">
        <v>32.052736000000003</v>
      </c>
      <c r="N12">
        <v>68.73227</v>
      </c>
      <c r="O12">
        <v>33.947310999999999</v>
      </c>
      <c r="P12">
        <v>90.722317000000004</v>
      </c>
      <c r="Q12">
        <v>5.7898310000000004</v>
      </c>
      <c r="R12">
        <v>10.830512000000001</v>
      </c>
      <c r="S12">
        <v>13.062355999999999</v>
      </c>
      <c r="T12">
        <v>0</v>
      </c>
      <c r="U12">
        <v>403.98741899999999</v>
      </c>
      <c r="V12">
        <v>9.9030310000000004</v>
      </c>
      <c r="W12">
        <v>20.051867999999999</v>
      </c>
      <c r="X12">
        <v>43.390661999999999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8.6639710000000001</v>
      </c>
      <c r="AF12">
        <v>8.5607480000000002</v>
      </c>
      <c r="AG12">
        <v>41.418044000000002</v>
      </c>
      <c r="AH12">
        <v>0</v>
      </c>
      <c r="AI12">
        <v>0</v>
      </c>
      <c r="AJ12">
        <v>0</v>
      </c>
      <c r="AK12">
        <v>50.192376000000003</v>
      </c>
      <c r="AL12">
        <v>10.088832999999999</v>
      </c>
      <c r="AM12">
        <v>0</v>
      </c>
      <c r="AN12">
        <v>0.53518699999999997</v>
      </c>
      <c r="AO12">
        <v>0</v>
      </c>
      <c r="AP12">
        <v>0.98862499999999998</v>
      </c>
      <c r="AQ12">
        <v>0</v>
      </c>
      <c r="AR12">
        <v>10.650288</v>
      </c>
      <c r="AS12">
        <v>9.7328580000000002</v>
      </c>
      <c r="AT12">
        <v>10.850559000000001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1275.6712350000003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181.24350799999999</v>
      </c>
      <c r="L13">
        <v>210.30459999999999</v>
      </c>
      <c r="M13">
        <v>32.052736000000003</v>
      </c>
      <c r="N13">
        <v>68.73227</v>
      </c>
      <c r="O13">
        <v>33.947310999999999</v>
      </c>
      <c r="P13">
        <v>90.722317000000004</v>
      </c>
      <c r="Q13">
        <v>5.7898310000000004</v>
      </c>
      <c r="R13">
        <v>10.830512000000001</v>
      </c>
      <c r="S13">
        <v>13.062355999999999</v>
      </c>
      <c r="T13">
        <v>0</v>
      </c>
      <c r="U13">
        <v>385.277062</v>
      </c>
      <c r="V13">
        <v>9.7969139999999992</v>
      </c>
      <c r="W13">
        <v>19.878222000000001</v>
      </c>
      <c r="X13">
        <v>43.053016999999997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8.6639710000000001</v>
      </c>
      <c r="AF13">
        <v>8.5607480000000002</v>
      </c>
      <c r="AG13">
        <v>41.418044000000002</v>
      </c>
      <c r="AH13">
        <v>0</v>
      </c>
      <c r="AI13">
        <v>0</v>
      </c>
      <c r="AJ13">
        <v>0</v>
      </c>
      <c r="AK13">
        <v>50.192376000000003</v>
      </c>
      <c r="AL13">
        <v>10.088832999999999</v>
      </c>
      <c r="AM13">
        <v>0</v>
      </c>
      <c r="AN13">
        <v>0.53518699999999997</v>
      </c>
      <c r="AO13">
        <v>0</v>
      </c>
      <c r="AP13">
        <v>0.98862499999999998</v>
      </c>
      <c r="AQ13">
        <v>0</v>
      </c>
      <c r="AR13">
        <v>10.650288</v>
      </c>
      <c r="AS13">
        <v>11.67943</v>
      </c>
      <c r="AT13">
        <v>10.850559000000001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1258.3187169999999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181.214833</v>
      </c>
      <c r="L14">
        <v>210.30459999999999</v>
      </c>
      <c r="M14">
        <v>32.052736000000003</v>
      </c>
      <c r="N14">
        <v>68.73227</v>
      </c>
      <c r="O14">
        <v>33.947310999999999</v>
      </c>
      <c r="P14">
        <v>90.722317000000004</v>
      </c>
      <c r="Q14">
        <v>5.7898310000000004</v>
      </c>
      <c r="R14">
        <v>8.7319969999999998</v>
      </c>
      <c r="S14">
        <v>13.062355999999999</v>
      </c>
      <c r="T14">
        <v>0</v>
      </c>
      <c r="U14">
        <v>368.99775</v>
      </c>
      <c r="V14">
        <v>9.7969139999999992</v>
      </c>
      <c r="W14">
        <v>19.878222000000001</v>
      </c>
      <c r="X14">
        <v>43.053016999999997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8.6639710000000001</v>
      </c>
      <c r="AF14">
        <v>8.5607480000000002</v>
      </c>
      <c r="AG14">
        <v>41.418044000000002</v>
      </c>
      <c r="AH14">
        <v>0</v>
      </c>
      <c r="AI14">
        <v>0</v>
      </c>
      <c r="AJ14">
        <v>0</v>
      </c>
      <c r="AK14">
        <v>50.192376000000003</v>
      </c>
      <c r="AL14">
        <v>10.088832999999999</v>
      </c>
      <c r="AM14">
        <v>0</v>
      </c>
      <c r="AN14">
        <v>0.53518699999999997</v>
      </c>
      <c r="AO14">
        <v>0</v>
      </c>
      <c r="AP14">
        <v>0.98862499999999998</v>
      </c>
      <c r="AQ14">
        <v>0</v>
      </c>
      <c r="AR14">
        <v>10.650288</v>
      </c>
      <c r="AS14">
        <v>11.67943</v>
      </c>
      <c r="AT14">
        <v>10.850559000000001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1239.9122149999998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181.24350799999999</v>
      </c>
      <c r="L15">
        <v>210.30459999999999</v>
      </c>
      <c r="M15">
        <v>32.052736000000003</v>
      </c>
      <c r="N15">
        <v>68.73227</v>
      </c>
      <c r="O15">
        <v>33.947310999999999</v>
      </c>
      <c r="P15">
        <v>90.722317000000004</v>
      </c>
      <c r="Q15">
        <v>5.7898310000000004</v>
      </c>
      <c r="R15">
        <v>8.7319969999999998</v>
      </c>
      <c r="S15">
        <v>13.062355999999999</v>
      </c>
      <c r="T15">
        <v>0</v>
      </c>
      <c r="U15">
        <v>336.656182</v>
      </c>
      <c r="V15">
        <v>9.7969139999999992</v>
      </c>
      <c r="W15">
        <v>19.878222000000001</v>
      </c>
      <c r="X15">
        <v>43.053016999999997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8.6639710000000001</v>
      </c>
      <c r="AF15">
        <v>8.5607480000000002</v>
      </c>
      <c r="AG15">
        <v>41.418044000000002</v>
      </c>
      <c r="AH15">
        <v>0</v>
      </c>
      <c r="AI15">
        <v>0</v>
      </c>
      <c r="AJ15">
        <v>0</v>
      </c>
      <c r="AK15">
        <v>50.192376000000003</v>
      </c>
      <c r="AL15">
        <v>2.2419630000000002</v>
      </c>
      <c r="AM15">
        <v>0</v>
      </c>
      <c r="AN15">
        <v>0.53518699999999997</v>
      </c>
      <c r="AO15">
        <v>0</v>
      </c>
      <c r="AP15">
        <v>0.98862499999999998</v>
      </c>
      <c r="AQ15">
        <v>0</v>
      </c>
      <c r="AR15">
        <v>9.5852590000000006</v>
      </c>
      <c r="AS15">
        <v>11.67943</v>
      </c>
      <c r="AT15">
        <v>10.850559000000001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1198.6874229999996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181.214833</v>
      </c>
      <c r="L16">
        <v>210.30459999999999</v>
      </c>
      <c r="M16">
        <v>32.052736000000003</v>
      </c>
      <c r="N16">
        <v>68.73227</v>
      </c>
      <c r="O16">
        <v>33.947310999999999</v>
      </c>
      <c r="P16">
        <v>90.722317000000004</v>
      </c>
      <c r="Q16">
        <v>5.7898310000000004</v>
      </c>
      <c r="R16">
        <v>10.830512000000001</v>
      </c>
      <c r="S16">
        <v>13.062355999999999</v>
      </c>
      <c r="T16">
        <v>0</v>
      </c>
      <c r="U16">
        <v>336.656182</v>
      </c>
      <c r="V16">
        <v>9.7969139999999992</v>
      </c>
      <c r="W16">
        <v>19.878222000000001</v>
      </c>
      <c r="X16">
        <v>43.053016999999997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4.9508400000000004</v>
      </c>
      <c r="AF16">
        <v>8.5607480000000002</v>
      </c>
      <c r="AG16">
        <v>41.418044000000002</v>
      </c>
      <c r="AH16">
        <v>0</v>
      </c>
      <c r="AI16">
        <v>0</v>
      </c>
      <c r="AJ16">
        <v>0</v>
      </c>
      <c r="AK16">
        <v>50.192376000000003</v>
      </c>
      <c r="AL16">
        <v>2.2419630000000002</v>
      </c>
      <c r="AM16">
        <v>0</v>
      </c>
      <c r="AN16">
        <v>0.53518699999999997</v>
      </c>
      <c r="AO16">
        <v>0</v>
      </c>
      <c r="AP16">
        <v>0.98862499999999998</v>
      </c>
      <c r="AQ16">
        <v>0</v>
      </c>
      <c r="AR16">
        <v>9.5852590000000006</v>
      </c>
      <c r="AS16">
        <v>11.67943</v>
      </c>
      <c r="AT16">
        <v>10.850559000000001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1197.0441319999998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213.69706400000001</v>
      </c>
      <c r="L17">
        <v>210.30459999999999</v>
      </c>
      <c r="M17">
        <v>32.052736000000003</v>
      </c>
      <c r="N17">
        <v>68.73227</v>
      </c>
      <c r="O17">
        <v>33.947310999999999</v>
      </c>
      <c r="P17">
        <v>90.722317000000004</v>
      </c>
      <c r="Q17">
        <v>9.2054569999999991</v>
      </c>
      <c r="R17">
        <v>10.983572000000001</v>
      </c>
      <c r="S17">
        <v>13.557928</v>
      </c>
      <c r="T17">
        <v>0</v>
      </c>
      <c r="U17">
        <v>336.656182</v>
      </c>
      <c r="V17">
        <v>9.7969139999999992</v>
      </c>
      <c r="W17">
        <v>19.878222000000001</v>
      </c>
      <c r="X17">
        <v>43.053016999999997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4.9508400000000004</v>
      </c>
      <c r="AF17">
        <v>8.5607480000000002</v>
      </c>
      <c r="AG17">
        <v>41.418044000000002</v>
      </c>
      <c r="AH17">
        <v>0</v>
      </c>
      <c r="AI17">
        <v>0</v>
      </c>
      <c r="AJ17">
        <v>0</v>
      </c>
      <c r="AK17">
        <v>50.192376000000003</v>
      </c>
      <c r="AL17">
        <v>2.2419630000000002</v>
      </c>
      <c r="AM17">
        <v>0</v>
      </c>
      <c r="AN17">
        <v>0.53518699999999997</v>
      </c>
      <c r="AO17">
        <v>0</v>
      </c>
      <c r="AP17">
        <v>0.98862499999999998</v>
      </c>
      <c r="AQ17">
        <v>0</v>
      </c>
      <c r="AR17">
        <v>9.5852590000000006</v>
      </c>
      <c r="AS17">
        <v>12.977143999999999</v>
      </c>
      <c r="AT17">
        <v>10.850559000000001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1234.8883349999996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213.69706400000001</v>
      </c>
      <c r="L18">
        <v>210.30459999999999</v>
      </c>
      <c r="M18">
        <v>32.052736000000003</v>
      </c>
      <c r="N18">
        <v>68.73227</v>
      </c>
      <c r="O18">
        <v>33.947310999999999</v>
      </c>
      <c r="P18">
        <v>90.722317000000004</v>
      </c>
      <c r="Q18">
        <v>9.2054569999999991</v>
      </c>
      <c r="R18">
        <v>10.983572000000001</v>
      </c>
      <c r="S18">
        <v>13.557928</v>
      </c>
      <c r="T18">
        <v>0</v>
      </c>
      <c r="U18">
        <v>336.656182</v>
      </c>
      <c r="V18">
        <v>9.7969139999999992</v>
      </c>
      <c r="W18">
        <v>19.878222000000001</v>
      </c>
      <c r="X18">
        <v>47.702871000000002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4.9508400000000004</v>
      </c>
      <c r="AF18">
        <v>8.5607480000000002</v>
      </c>
      <c r="AG18">
        <v>41.418044000000002</v>
      </c>
      <c r="AH18">
        <v>0</v>
      </c>
      <c r="AI18">
        <v>0</v>
      </c>
      <c r="AJ18">
        <v>0</v>
      </c>
      <c r="AK18">
        <v>50.192376000000003</v>
      </c>
      <c r="AL18">
        <v>2.2419630000000002</v>
      </c>
      <c r="AM18">
        <v>0</v>
      </c>
      <c r="AN18">
        <v>0.53518699999999997</v>
      </c>
      <c r="AO18">
        <v>0</v>
      </c>
      <c r="AP18">
        <v>0.98862499999999998</v>
      </c>
      <c r="AQ18">
        <v>0</v>
      </c>
      <c r="AR18">
        <v>9.5852590000000006</v>
      </c>
      <c r="AS18">
        <v>12.977143999999999</v>
      </c>
      <c r="AT18">
        <v>10.850559000000001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1239.5381889999996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213.69706400000001</v>
      </c>
      <c r="L19">
        <v>210.30459999999999</v>
      </c>
      <c r="M19">
        <v>32.052736000000003</v>
      </c>
      <c r="N19">
        <v>68.73227</v>
      </c>
      <c r="O19">
        <v>33.947310999999999</v>
      </c>
      <c r="P19">
        <v>90.722317000000004</v>
      </c>
      <c r="Q19">
        <v>14.028484000000001</v>
      </c>
      <c r="R19">
        <v>16.771117</v>
      </c>
      <c r="S19">
        <v>16.113481</v>
      </c>
      <c r="T19">
        <v>0</v>
      </c>
      <c r="U19">
        <v>336.656182</v>
      </c>
      <c r="V19">
        <v>9.7969139999999992</v>
      </c>
      <c r="W19">
        <v>19.878222000000001</v>
      </c>
      <c r="X19">
        <v>47.702871000000002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8.6639710000000001</v>
      </c>
      <c r="AF19">
        <v>8.5607480000000002</v>
      </c>
      <c r="AG19">
        <v>41.418044000000002</v>
      </c>
      <c r="AH19">
        <v>0</v>
      </c>
      <c r="AI19">
        <v>0</v>
      </c>
      <c r="AJ19">
        <v>0</v>
      </c>
      <c r="AK19">
        <v>50.192376000000003</v>
      </c>
      <c r="AL19">
        <v>2.2419630000000002</v>
      </c>
      <c r="AM19">
        <v>0</v>
      </c>
      <c r="AN19">
        <v>0.53518699999999997</v>
      </c>
      <c r="AO19">
        <v>0</v>
      </c>
      <c r="AP19">
        <v>0.98862499999999998</v>
      </c>
      <c r="AQ19">
        <v>0</v>
      </c>
      <c r="AR19">
        <v>9.5852590000000006</v>
      </c>
      <c r="AS19">
        <v>12.977143999999999</v>
      </c>
      <c r="AT19">
        <v>10.850559000000001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1256.4174449999998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216.80339799999999</v>
      </c>
      <c r="L20">
        <v>210.30459999999999</v>
      </c>
      <c r="M20">
        <v>36.876235999999999</v>
      </c>
      <c r="N20">
        <v>73.555769999999995</v>
      </c>
      <c r="O20">
        <v>33.947310999999999</v>
      </c>
      <c r="P20">
        <v>90.722317000000004</v>
      </c>
      <c r="Q20">
        <v>14.028484000000001</v>
      </c>
      <c r="R20">
        <v>16.771117</v>
      </c>
      <c r="S20">
        <v>16.113481</v>
      </c>
      <c r="T20">
        <v>0</v>
      </c>
      <c r="U20">
        <v>336.656182</v>
      </c>
      <c r="V20">
        <v>9.7969139999999992</v>
      </c>
      <c r="W20">
        <v>19.878222000000001</v>
      </c>
      <c r="X20">
        <v>47.702871000000002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8.6639710000000001</v>
      </c>
      <c r="AF20">
        <v>8.5607480000000002</v>
      </c>
      <c r="AG20">
        <v>41.418044000000002</v>
      </c>
      <c r="AH20">
        <v>0</v>
      </c>
      <c r="AI20">
        <v>0</v>
      </c>
      <c r="AJ20">
        <v>0</v>
      </c>
      <c r="AK20">
        <v>50.192376000000003</v>
      </c>
      <c r="AL20">
        <v>2.2419630000000002</v>
      </c>
      <c r="AM20">
        <v>0</v>
      </c>
      <c r="AN20">
        <v>0.53518699999999997</v>
      </c>
      <c r="AO20">
        <v>0</v>
      </c>
      <c r="AP20">
        <v>0.98862499999999998</v>
      </c>
      <c r="AQ20">
        <v>0</v>
      </c>
      <c r="AR20">
        <v>9.5852590000000006</v>
      </c>
      <c r="AS20">
        <v>12.977143999999999</v>
      </c>
      <c r="AT20">
        <v>10.850559000000001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1269.1707789999998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216.81304499999999</v>
      </c>
      <c r="L21">
        <v>210.30459999999999</v>
      </c>
      <c r="M21">
        <v>41.699736000000001</v>
      </c>
      <c r="N21">
        <v>78.379270000000005</v>
      </c>
      <c r="O21">
        <v>43.594310999999998</v>
      </c>
      <c r="P21">
        <v>90.722317000000004</v>
      </c>
      <c r="Q21">
        <v>14.028484000000001</v>
      </c>
      <c r="R21">
        <v>16.771117</v>
      </c>
      <c r="S21">
        <v>16.113481</v>
      </c>
      <c r="T21">
        <v>0</v>
      </c>
      <c r="U21">
        <v>336.656182</v>
      </c>
      <c r="V21">
        <v>9.7969139999999992</v>
      </c>
      <c r="W21">
        <v>19.878222000000001</v>
      </c>
      <c r="X21">
        <v>47.702871000000002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8.6639710000000001</v>
      </c>
      <c r="AF21">
        <v>8.5607480000000002</v>
      </c>
      <c r="AG21">
        <v>41.418044000000002</v>
      </c>
      <c r="AH21">
        <v>0</v>
      </c>
      <c r="AI21">
        <v>0</v>
      </c>
      <c r="AJ21">
        <v>0</v>
      </c>
      <c r="AK21">
        <v>50.192376000000003</v>
      </c>
      <c r="AL21">
        <v>2.2419630000000002</v>
      </c>
      <c r="AM21">
        <v>0</v>
      </c>
      <c r="AN21">
        <v>0.53518699999999997</v>
      </c>
      <c r="AO21">
        <v>0</v>
      </c>
      <c r="AP21">
        <v>0.98862499999999998</v>
      </c>
      <c r="AQ21">
        <v>13.613846000000001</v>
      </c>
      <c r="AR21">
        <v>9.5852590000000006</v>
      </c>
      <c r="AS21">
        <v>12.977143999999999</v>
      </c>
      <c r="AT21">
        <v>10.850559000000001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1302.0882719999997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216.80339799999999</v>
      </c>
      <c r="L22">
        <v>210.30459999999999</v>
      </c>
      <c r="M22">
        <v>41.699736000000001</v>
      </c>
      <c r="N22">
        <v>78.379270000000005</v>
      </c>
      <c r="O22">
        <v>53.241311000000003</v>
      </c>
      <c r="P22">
        <v>90.722317000000004</v>
      </c>
      <c r="Q22">
        <v>14.028484000000001</v>
      </c>
      <c r="R22">
        <v>16.771117</v>
      </c>
      <c r="S22">
        <v>16.113481</v>
      </c>
      <c r="T22">
        <v>0</v>
      </c>
      <c r="U22">
        <v>336.656182</v>
      </c>
      <c r="V22">
        <v>9.7969139999999992</v>
      </c>
      <c r="W22">
        <v>19.878222000000001</v>
      </c>
      <c r="X22">
        <v>47.702871000000002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8.6639710000000001</v>
      </c>
      <c r="AF22">
        <v>8.5607480000000002</v>
      </c>
      <c r="AG22">
        <v>41.418044000000002</v>
      </c>
      <c r="AH22">
        <v>0</v>
      </c>
      <c r="AI22">
        <v>0</v>
      </c>
      <c r="AJ22">
        <v>0</v>
      </c>
      <c r="AK22">
        <v>50.192376000000003</v>
      </c>
      <c r="AL22">
        <v>2.2419630000000002</v>
      </c>
      <c r="AM22">
        <v>0</v>
      </c>
      <c r="AN22">
        <v>0.53518699999999997</v>
      </c>
      <c r="AO22">
        <v>0</v>
      </c>
      <c r="AP22">
        <v>0.98862499999999998</v>
      </c>
      <c r="AQ22">
        <v>27.227692999999999</v>
      </c>
      <c r="AR22">
        <v>9.5852590000000006</v>
      </c>
      <c r="AS22">
        <v>12.977143999999999</v>
      </c>
      <c r="AT22">
        <v>10.850559000000001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1325.3394719999999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216.72622200000001</v>
      </c>
      <c r="L23">
        <v>210.30459999999999</v>
      </c>
      <c r="M23">
        <v>41.699736000000001</v>
      </c>
      <c r="N23">
        <v>92.849770000000007</v>
      </c>
      <c r="O23">
        <v>59.647401000000002</v>
      </c>
      <c r="P23">
        <v>112.910417</v>
      </c>
      <c r="Q23">
        <v>14.028484000000001</v>
      </c>
      <c r="R23">
        <v>16.771117</v>
      </c>
      <c r="S23">
        <v>16.113481</v>
      </c>
      <c r="T23">
        <v>0</v>
      </c>
      <c r="U23">
        <v>336.656182</v>
      </c>
      <c r="V23">
        <v>13.655714</v>
      </c>
      <c r="W23">
        <v>19.878222000000001</v>
      </c>
      <c r="X23">
        <v>47.702871000000002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8.6639710000000001</v>
      </c>
      <c r="AF23">
        <v>8.5607480000000002</v>
      </c>
      <c r="AG23">
        <v>41.418044000000002</v>
      </c>
      <c r="AH23">
        <v>0</v>
      </c>
      <c r="AI23">
        <v>0</v>
      </c>
      <c r="AJ23">
        <v>0</v>
      </c>
      <c r="AK23">
        <v>50.192376000000003</v>
      </c>
      <c r="AL23">
        <v>2.2419630000000002</v>
      </c>
      <c r="AM23">
        <v>0</v>
      </c>
      <c r="AN23">
        <v>0.53518699999999997</v>
      </c>
      <c r="AO23">
        <v>0</v>
      </c>
      <c r="AP23">
        <v>0.98862499999999998</v>
      </c>
      <c r="AQ23">
        <v>53.969177000000002</v>
      </c>
      <c r="AR23">
        <v>9.5852590000000006</v>
      </c>
      <c r="AS23">
        <v>12.977143999999999</v>
      </c>
      <c r="AT23">
        <v>10.850559000000001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1398.9272699999997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216.952348</v>
      </c>
      <c r="L24">
        <v>210.30459999999999</v>
      </c>
      <c r="M24">
        <v>56.170236000000003</v>
      </c>
      <c r="N24">
        <v>113.95518800000001</v>
      </c>
      <c r="O24">
        <v>59.647401000000002</v>
      </c>
      <c r="P24">
        <v>112.910417</v>
      </c>
      <c r="Q24">
        <v>14.028484000000001</v>
      </c>
      <c r="R24">
        <v>16.771117</v>
      </c>
      <c r="S24">
        <v>16.113481</v>
      </c>
      <c r="T24">
        <v>0</v>
      </c>
      <c r="U24">
        <v>336.656182</v>
      </c>
      <c r="V24">
        <v>13.655714</v>
      </c>
      <c r="W24">
        <v>29.525221999999999</v>
      </c>
      <c r="X24">
        <v>67.161546000000001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8.6639710000000001</v>
      </c>
      <c r="AF24">
        <v>8.5607480000000002</v>
      </c>
      <c r="AG24">
        <v>41.418044000000002</v>
      </c>
      <c r="AH24">
        <v>0</v>
      </c>
      <c r="AI24">
        <v>0</v>
      </c>
      <c r="AJ24">
        <v>0</v>
      </c>
      <c r="AK24">
        <v>50.192376000000003</v>
      </c>
      <c r="AL24">
        <v>2.2419630000000002</v>
      </c>
      <c r="AM24">
        <v>0</v>
      </c>
      <c r="AN24">
        <v>0.53518699999999997</v>
      </c>
      <c r="AO24">
        <v>0</v>
      </c>
      <c r="AP24">
        <v>0.98862499999999998</v>
      </c>
      <c r="AQ24">
        <v>53.969177000000002</v>
      </c>
      <c r="AR24">
        <v>9.5852590000000006</v>
      </c>
      <c r="AS24">
        <v>12.977143999999999</v>
      </c>
      <c r="AT24">
        <v>10.850559000000001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1463.8349889999997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266.75556399999999</v>
      </c>
      <c r="L25">
        <v>210.30459999999999</v>
      </c>
      <c r="M25">
        <v>88.752399999999994</v>
      </c>
      <c r="N25">
        <v>113.95518800000001</v>
      </c>
      <c r="O25">
        <v>59.647401000000002</v>
      </c>
      <c r="P25">
        <v>132.71349000000001</v>
      </c>
      <c r="Q25">
        <v>14.028484000000001</v>
      </c>
      <c r="R25">
        <v>16.771117</v>
      </c>
      <c r="S25">
        <v>16.113481</v>
      </c>
      <c r="T25">
        <v>0</v>
      </c>
      <c r="U25">
        <v>336.656182</v>
      </c>
      <c r="V25">
        <v>19.650939000000001</v>
      </c>
      <c r="W25">
        <v>44.534892999999997</v>
      </c>
      <c r="X25">
        <v>94.868598000000006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9.901681</v>
      </c>
      <c r="AF25">
        <v>8.5607480000000002</v>
      </c>
      <c r="AG25">
        <v>41.418044000000002</v>
      </c>
      <c r="AH25">
        <v>22.565200999999998</v>
      </c>
      <c r="AI25">
        <v>0</v>
      </c>
      <c r="AJ25">
        <v>0</v>
      </c>
      <c r="AK25">
        <v>50.192376000000003</v>
      </c>
      <c r="AL25">
        <v>2.2419630000000002</v>
      </c>
      <c r="AM25">
        <v>5.0923429999999996</v>
      </c>
      <c r="AN25">
        <v>0.53518699999999997</v>
      </c>
      <c r="AO25">
        <v>0</v>
      </c>
      <c r="AP25">
        <v>0.98862499999999998</v>
      </c>
      <c r="AQ25">
        <v>53.969177000000002</v>
      </c>
      <c r="AR25">
        <v>9.5852590000000006</v>
      </c>
      <c r="AS25">
        <v>12.977143999999999</v>
      </c>
      <c r="AT25">
        <v>10.850559000000001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1643.6306439999998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327.21923399999997</v>
      </c>
      <c r="L26">
        <v>349.61876000000001</v>
      </c>
      <c r="M26">
        <v>88.752399999999994</v>
      </c>
      <c r="N26">
        <v>113.95518800000001</v>
      </c>
      <c r="O26">
        <v>59.647401000000002</v>
      </c>
      <c r="P26">
        <v>132.71349000000001</v>
      </c>
      <c r="Q26">
        <v>16.623526999999999</v>
      </c>
      <c r="R26">
        <v>19.186917999999999</v>
      </c>
      <c r="S26">
        <v>20.065373999999998</v>
      </c>
      <c r="T26">
        <v>0</v>
      </c>
      <c r="U26">
        <v>336.656182</v>
      </c>
      <c r="V26">
        <v>19.650939000000001</v>
      </c>
      <c r="W26">
        <v>44.534892999999997</v>
      </c>
      <c r="X26">
        <v>94.868598000000006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9.901681</v>
      </c>
      <c r="AF26">
        <v>8.5607480000000002</v>
      </c>
      <c r="AG26">
        <v>41.418044000000002</v>
      </c>
      <c r="AH26">
        <v>45.130401999999997</v>
      </c>
      <c r="AI26">
        <v>0</v>
      </c>
      <c r="AJ26">
        <v>0</v>
      </c>
      <c r="AK26">
        <v>50.192376000000003</v>
      </c>
      <c r="AL26">
        <v>2.2419630000000002</v>
      </c>
      <c r="AM26">
        <v>5.0923429999999996</v>
      </c>
      <c r="AN26">
        <v>0.53518699999999997</v>
      </c>
      <c r="AO26">
        <v>0</v>
      </c>
      <c r="AP26">
        <v>0.98862499999999998</v>
      </c>
      <c r="AQ26">
        <v>53.969177000000002</v>
      </c>
      <c r="AR26">
        <v>9.5852590000000006</v>
      </c>
      <c r="AS26">
        <v>12.977143999999999</v>
      </c>
      <c r="AT26">
        <v>10.850559000000001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1874.936412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330.14059900000001</v>
      </c>
      <c r="L27">
        <v>412.96983699999998</v>
      </c>
      <c r="M27">
        <v>88.752399999999994</v>
      </c>
      <c r="N27">
        <v>113.95518800000001</v>
      </c>
      <c r="O27">
        <v>59.647401000000002</v>
      </c>
      <c r="P27">
        <v>132.71349000000001</v>
      </c>
      <c r="Q27">
        <v>16.623526999999999</v>
      </c>
      <c r="R27">
        <v>19.186917999999999</v>
      </c>
      <c r="S27">
        <v>20.065373999999998</v>
      </c>
      <c r="T27">
        <v>0</v>
      </c>
      <c r="U27">
        <v>336.656182</v>
      </c>
      <c r="V27">
        <v>19.650939000000001</v>
      </c>
      <c r="W27">
        <v>44.534892999999997</v>
      </c>
      <c r="X27">
        <v>94.868598000000006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9.901681</v>
      </c>
      <c r="AF27">
        <v>8.5607480000000002</v>
      </c>
      <c r="AG27">
        <v>41.418044000000002</v>
      </c>
      <c r="AH27">
        <v>45.130401999999997</v>
      </c>
      <c r="AI27">
        <v>0</v>
      </c>
      <c r="AJ27">
        <v>0</v>
      </c>
      <c r="AK27">
        <v>50.192376000000003</v>
      </c>
      <c r="AL27">
        <v>2.2419630000000002</v>
      </c>
      <c r="AM27">
        <v>5.0923429999999996</v>
      </c>
      <c r="AN27">
        <v>0.53518699999999997</v>
      </c>
      <c r="AO27">
        <v>0</v>
      </c>
      <c r="AP27">
        <v>0.98862499999999998</v>
      </c>
      <c r="AQ27">
        <v>53.969177000000002</v>
      </c>
      <c r="AR27">
        <v>9.5852590000000006</v>
      </c>
      <c r="AS27">
        <v>9.7328580000000002</v>
      </c>
      <c r="AT27">
        <v>10.850559000000001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1937.9645680000001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330.14059900000001</v>
      </c>
      <c r="L28">
        <v>412.96983699999998</v>
      </c>
      <c r="M28">
        <v>88.752399999999994</v>
      </c>
      <c r="N28">
        <v>113.95518800000001</v>
      </c>
      <c r="O28">
        <v>59.647401000000002</v>
      </c>
      <c r="P28">
        <v>132.71349000000001</v>
      </c>
      <c r="Q28">
        <v>10.798688</v>
      </c>
      <c r="R28">
        <v>19.186917999999999</v>
      </c>
      <c r="S28">
        <v>20.065373999999998</v>
      </c>
      <c r="T28">
        <v>0</v>
      </c>
      <c r="U28">
        <v>336.656182</v>
      </c>
      <c r="V28">
        <v>19.650939000000001</v>
      </c>
      <c r="W28">
        <v>44.534892999999997</v>
      </c>
      <c r="X28">
        <v>94.868598000000006</v>
      </c>
      <c r="Y28">
        <v>0</v>
      </c>
      <c r="Z28">
        <v>0</v>
      </c>
      <c r="AA28">
        <v>6.7828059999999999</v>
      </c>
      <c r="AB28">
        <v>0</v>
      </c>
      <c r="AC28">
        <v>0</v>
      </c>
      <c r="AD28">
        <v>0</v>
      </c>
      <c r="AE28">
        <v>9.901681</v>
      </c>
      <c r="AF28">
        <v>8.5607480000000002</v>
      </c>
      <c r="AG28">
        <v>41.418044000000002</v>
      </c>
      <c r="AH28">
        <v>67.695604000000003</v>
      </c>
      <c r="AI28">
        <v>0</v>
      </c>
      <c r="AJ28">
        <v>0</v>
      </c>
      <c r="AK28">
        <v>50.192376000000003</v>
      </c>
      <c r="AL28">
        <v>2.2419630000000002</v>
      </c>
      <c r="AM28">
        <v>5.0923429999999996</v>
      </c>
      <c r="AN28">
        <v>0.53518699999999997</v>
      </c>
      <c r="AO28">
        <v>0</v>
      </c>
      <c r="AP28">
        <v>0.98862499999999998</v>
      </c>
      <c r="AQ28">
        <v>53.969177000000002</v>
      </c>
      <c r="AR28">
        <v>9.5852590000000006</v>
      </c>
      <c r="AS28">
        <v>9.7328580000000002</v>
      </c>
      <c r="AT28">
        <v>10.850559000000001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1961.4877370000002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330.14059900000001</v>
      </c>
      <c r="L29">
        <v>412.96983699999998</v>
      </c>
      <c r="M29">
        <v>88.752399999999994</v>
      </c>
      <c r="N29">
        <v>113.95518800000001</v>
      </c>
      <c r="O29">
        <v>59.647401000000002</v>
      </c>
      <c r="P29">
        <v>132.71349000000001</v>
      </c>
      <c r="Q29">
        <v>12.143611999999999</v>
      </c>
      <c r="R29">
        <v>19.186917999999999</v>
      </c>
      <c r="S29">
        <v>20.065373999999998</v>
      </c>
      <c r="T29">
        <v>0</v>
      </c>
      <c r="U29">
        <v>336.656182</v>
      </c>
      <c r="V29">
        <v>19.650939000000001</v>
      </c>
      <c r="W29">
        <v>44.534892999999997</v>
      </c>
      <c r="X29">
        <v>94.868598000000006</v>
      </c>
      <c r="Y29">
        <v>0</v>
      </c>
      <c r="Z29">
        <v>6.322451</v>
      </c>
      <c r="AA29">
        <v>20.348417000000001</v>
      </c>
      <c r="AB29">
        <v>5.1437799999999996</v>
      </c>
      <c r="AC29">
        <v>7.8620729999999996</v>
      </c>
      <c r="AD29">
        <v>8.7931439999999998</v>
      </c>
      <c r="AE29">
        <v>9.901681</v>
      </c>
      <c r="AF29">
        <v>8.5607480000000002</v>
      </c>
      <c r="AG29">
        <v>41.418044000000002</v>
      </c>
      <c r="AH29">
        <v>90.260805000000005</v>
      </c>
      <c r="AI29">
        <v>0</v>
      </c>
      <c r="AJ29">
        <v>0</v>
      </c>
      <c r="AK29">
        <v>50.192376000000003</v>
      </c>
      <c r="AL29">
        <v>2.2419630000000002</v>
      </c>
      <c r="AM29">
        <v>10.184685</v>
      </c>
      <c r="AN29">
        <v>0.53518699999999997</v>
      </c>
      <c r="AO29">
        <v>0</v>
      </c>
      <c r="AP29">
        <v>2.1008270000000002</v>
      </c>
      <c r="AQ29">
        <v>53.969177000000002</v>
      </c>
      <c r="AR29">
        <v>12.780346</v>
      </c>
      <c r="AS29">
        <v>9.7328580000000002</v>
      </c>
      <c r="AT29">
        <v>10.850559000000001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2036.4845520000001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330.14059900000001</v>
      </c>
      <c r="L30">
        <v>412.96983699999998</v>
      </c>
      <c r="M30">
        <v>88.752399999999994</v>
      </c>
      <c r="N30">
        <v>113.95518800000001</v>
      </c>
      <c r="O30">
        <v>59.647401000000002</v>
      </c>
      <c r="P30">
        <v>132.71349000000001</v>
      </c>
      <c r="Q30">
        <v>12.143611999999999</v>
      </c>
      <c r="R30">
        <v>19.186917999999999</v>
      </c>
      <c r="S30">
        <v>20.065373999999998</v>
      </c>
      <c r="T30">
        <v>0</v>
      </c>
      <c r="U30">
        <v>336.656182</v>
      </c>
      <c r="V30">
        <v>19.650939000000001</v>
      </c>
      <c r="W30">
        <v>44.534892999999997</v>
      </c>
      <c r="X30">
        <v>94.868598000000006</v>
      </c>
      <c r="Y30">
        <v>0</v>
      </c>
      <c r="Z30">
        <v>6.322451</v>
      </c>
      <c r="AA30">
        <v>33.914028000000002</v>
      </c>
      <c r="AB30">
        <v>25.410274999999999</v>
      </c>
      <c r="AC30">
        <v>9.3362119999999997</v>
      </c>
      <c r="AD30">
        <v>17.627068000000001</v>
      </c>
      <c r="AE30">
        <v>9.901681</v>
      </c>
      <c r="AF30">
        <v>17.121496</v>
      </c>
      <c r="AG30">
        <v>41.418044000000002</v>
      </c>
      <c r="AH30">
        <v>90.260805000000005</v>
      </c>
      <c r="AI30">
        <v>2.4561259999999998</v>
      </c>
      <c r="AJ30">
        <v>0</v>
      </c>
      <c r="AK30">
        <v>50.192376000000003</v>
      </c>
      <c r="AL30">
        <v>22.419627999999999</v>
      </c>
      <c r="AM30">
        <v>10.184685</v>
      </c>
      <c r="AN30">
        <v>0.53518699999999997</v>
      </c>
      <c r="AO30">
        <v>0</v>
      </c>
      <c r="AP30">
        <v>2.1008270000000002</v>
      </c>
      <c r="AQ30">
        <v>53.969177000000002</v>
      </c>
      <c r="AR30">
        <v>46.861266999999998</v>
      </c>
      <c r="AS30">
        <v>9.7328580000000002</v>
      </c>
      <c r="AT30">
        <v>10.850559000000001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2145.900181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330.14059900000001</v>
      </c>
      <c r="L31">
        <v>412.96983699999998</v>
      </c>
      <c r="M31">
        <v>88.752399999999994</v>
      </c>
      <c r="N31">
        <v>113.95518800000001</v>
      </c>
      <c r="O31">
        <v>59.647401000000002</v>
      </c>
      <c r="P31">
        <v>132.71349000000001</v>
      </c>
      <c r="Q31">
        <v>16.623526999999999</v>
      </c>
      <c r="R31">
        <v>19.186917999999999</v>
      </c>
      <c r="S31">
        <v>20.065373999999998</v>
      </c>
      <c r="T31">
        <v>0</v>
      </c>
      <c r="U31">
        <v>336.656182</v>
      </c>
      <c r="V31">
        <v>19.650939000000001</v>
      </c>
      <c r="W31">
        <v>44.534892999999997</v>
      </c>
      <c r="X31">
        <v>94.868598000000006</v>
      </c>
      <c r="Y31">
        <v>0</v>
      </c>
      <c r="Z31">
        <v>12.644902</v>
      </c>
      <c r="AA31">
        <v>40.660252999999997</v>
      </c>
      <c r="AB31">
        <v>25.410274999999999</v>
      </c>
      <c r="AC31">
        <v>18.672423999999999</v>
      </c>
      <c r="AD31">
        <v>26.440601999999998</v>
      </c>
      <c r="AE31">
        <v>12.377101</v>
      </c>
      <c r="AF31">
        <v>29.487020000000001</v>
      </c>
      <c r="AG31">
        <v>41.418044000000002</v>
      </c>
      <c r="AH31">
        <v>90.260805000000005</v>
      </c>
      <c r="AI31">
        <v>15.96482</v>
      </c>
      <c r="AJ31">
        <v>0</v>
      </c>
      <c r="AK31">
        <v>50.192376000000003</v>
      </c>
      <c r="AL31">
        <v>51.565143999999997</v>
      </c>
      <c r="AM31">
        <v>10.184685</v>
      </c>
      <c r="AN31">
        <v>0.53518699999999997</v>
      </c>
      <c r="AO31">
        <v>0</v>
      </c>
      <c r="AP31">
        <v>2.1008270000000002</v>
      </c>
      <c r="AQ31">
        <v>53.969177000000002</v>
      </c>
      <c r="AR31">
        <v>46.861266999999998</v>
      </c>
      <c r="AS31">
        <v>9.7328580000000002</v>
      </c>
      <c r="AT31">
        <v>10.850559000000001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2239.0936720000009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330.14059900000001</v>
      </c>
      <c r="L32">
        <v>412.96983699999998</v>
      </c>
      <c r="M32">
        <v>88.752399999999994</v>
      </c>
      <c r="N32">
        <v>113.95518800000001</v>
      </c>
      <c r="O32">
        <v>59.647401000000002</v>
      </c>
      <c r="P32">
        <v>132.71349000000001</v>
      </c>
      <c r="Q32">
        <v>16.623526999999999</v>
      </c>
      <c r="R32">
        <v>19.186917999999999</v>
      </c>
      <c r="S32">
        <v>20.065373999999998</v>
      </c>
      <c r="T32">
        <v>0</v>
      </c>
      <c r="U32">
        <v>336.656182</v>
      </c>
      <c r="V32">
        <v>19.650939000000001</v>
      </c>
      <c r="W32">
        <v>44.534892999999997</v>
      </c>
      <c r="X32">
        <v>94.868598000000006</v>
      </c>
      <c r="Y32">
        <v>0</v>
      </c>
      <c r="Z32">
        <v>12.644902</v>
      </c>
      <c r="AA32">
        <v>40.660252999999997</v>
      </c>
      <c r="AB32">
        <v>25.410274999999999</v>
      </c>
      <c r="AC32">
        <v>18.672423999999999</v>
      </c>
      <c r="AD32">
        <v>26.440601999999998</v>
      </c>
      <c r="AE32">
        <v>12.377101</v>
      </c>
      <c r="AF32">
        <v>29.487020000000001</v>
      </c>
      <c r="AG32">
        <v>41.418044000000002</v>
      </c>
      <c r="AH32">
        <v>90.260805000000005</v>
      </c>
      <c r="AI32">
        <v>15.96482</v>
      </c>
      <c r="AJ32">
        <v>0</v>
      </c>
      <c r="AK32">
        <v>50.192376000000003</v>
      </c>
      <c r="AL32">
        <v>51.565143999999997</v>
      </c>
      <c r="AM32">
        <v>10.184685</v>
      </c>
      <c r="AN32">
        <v>0.53518699999999997</v>
      </c>
      <c r="AO32">
        <v>0</v>
      </c>
      <c r="AP32">
        <v>2.1008270000000002</v>
      </c>
      <c r="AQ32">
        <v>53.969177000000002</v>
      </c>
      <c r="AR32">
        <v>9.5852590000000006</v>
      </c>
      <c r="AS32">
        <v>9.7328580000000002</v>
      </c>
      <c r="AT32">
        <v>10.850559000000001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2201.8176640000006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330.14059900000001</v>
      </c>
      <c r="L33">
        <v>420.064144</v>
      </c>
      <c r="M33">
        <v>88.752399999999994</v>
      </c>
      <c r="N33">
        <v>113.95518800000001</v>
      </c>
      <c r="O33">
        <v>59.647401000000002</v>
      </c>
      <c r="P33">
        <v>132.71349000000001</v>
      </c>
      <c r="Q33">
        <v>21.051500000000001</v>
      </c>
      <c r="R33">
        <v>20.447876000000001</v>
      </c>
      <c r="S33">
        <v>24.586192</v>
      </c>
      <c r="T33">
        <v>0</v>
      </c>
      <c r="U33">
        <v>336.656182</v>
      </c>
      <c r="V33">
        <v>19.650939000000001</v>
      </c>
      <c r="W33">
        <v>44.534892999999997</v>
      </c>
      <c r="X33">
        <v>94.868598000000006</v>
      </c>
      <c r="Y33">
        <v>0</v>
      </c>
      <c r="Z33">
        <v>12.644902</v>
      </c>
      <c r="AA33">
        <v>40.660252999999997</v>
      </c>
      <c r="AB33">
        <v>25.410274999999999</v>
      </c>
      <c r="AC33">
        <v>18.672423999999999</v>
      </c>
      <c r="AD33">
        <v>26.440601999999998</v>
      </c>
      <c r="AE33">
        <v>12.377101</v>
      </c>
      <c r="AF33">
        <v>29.487020000000001</v>
      </c>
      <c r="AG33">
        <v>41.418044000000002</v>
      </c>
      <c r="AH33">
        <v>90.260805000000005</v>
      </c>
      <c r="AI33">
        <v>15.96482</v>
      </c>
      <c r="AJ33">
        <v>0</v>
      </c>
      <c r="AK33">
        <v>50.192376000000003</v>
      </c>
      <c r="AL33">
        <v>51.565143999999997</v>
      </c>
      <c r="AM33">
        <v>10.184685</v>
      </c>
      <c r="AN33">
        <v>0.53518699999999997</v>
      </c>
      <c r="AO33">
        <v>0</v>
      </c>
      <c r="AP33">
        <v>2.1008270000000002</v>
      </c>
      <c r="AQ33">
        <v>53.969177000000002</v>
      </c>
      <c r="AR33">
        <v>9.5852590000000006</v>
      </c>
      <c r="AS33">
        <v>9.7328580000000002</v>
      </c>
      <c r="AT33">
        <v>10.850559000000001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2219.1217200000006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330.14059900000001</v>
      </c>
      <c r="L34">
        <v>420.064144</v>
      </c>
      <c r="M34">
        <v>88.752399999999994</v>
      </c>
      <c r="N34">
        <v>113.95518800000001</v>
      </c>
      <c r="O34">
        <v>59.647401000000002</v>
      </c>
      <c r="P34">
        <v>132.71349000000001</v>
      </c>
      <c r="Q34">
        <v>21.051500000000001</v>
      </c>
      <c r="R34">
        <v>20.447876000000001</v>
      </c>
      <c r="S34">
        <v>25.458528999999999</v>
      </c>
      <c r="T34">
        <v>0</v>
      </c>
      <c r="U34">
        <v>336.656182</v>
      </c>
      <c r="V34">
        <v>19.650939000000001</v>
      </c>
      <c r="W34">
        <v>44.534892999999997</v>
      </c>
      <c r="X34">
        <v>94.868598000000006</v>
      </c>
      <c r="Y34">
        <v>0</v>
      </c>
      <c r="Z34">
        <v>12.644902</v>
      </c>
      <c r="AA34">
        <v>40.660252999999997</v>
      </c>
      <c r="AB34">
        <v>25.410274999999999</v>
      </c>
      <c r="AC34">
        <v>18.672423999999999</v>
      </c>
      <c r="AD34">
        <v>26.440601999999998</v>
      </c>
      <c r="AE34">
        <v>12.377101</v>
      </c>
      <c r="AF34">
        <v>29.487020000000001</v>
      </c>
      <c r="AG34">
        <v>41.418044000000002</v>
      </c>
      <c r="AH34">
        <v>90.260805000000005</v>
      </c>
      <c r="AI34">
        <v>15.96482</v>
      </c>
      <c r="AJ34">
        <v>0</v>
      </c>
      <c r="AK34">
        <v>50.192376000000003</v>
      </c>
      <c r="AL34">
        <v>51.565143999999997</v>
      </c>
      <c r="AM34">
        <v>10.184685</v>
      </c>
      <c r="AN34">
        <v>0.53518699999999997</v>
      </c>
      <c r="AO34">
        <v>0</v>
      </c>
      <c r="AP34">
        <v>2.1008270000000002</v>
      </c>
      <c r="AQ34">
        <v>53.969177000000002</v>
      </c>
      <c r="AR34">
        <v>9.5852590000000006</v>
      </c>
      <c r="AS34">
        <v>9.7328580000000002</v>
      </c>
      <c r="AT34">
        <v>10.850559000000001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2219.9940570000003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330.14059900000001</v>
      </c>
      <c r="L35">
        <v>420.064144</v>
      </c>
      <c r="M35">
        <v>88.752399999999994</v>
      </c>
      <c r="N35">
        <v>113.95518800000001</v>
      </c>
      <c r="O35">
        <v>59.647401000000002</v>
      </c>
      <c r="P35">
        <v>132.71349000000001</v>
      </c>
      <c r="Q35">
        <v>21.051500000000001</v>
      </c>
      <c r="R35">
        <v>20.447876000000001</v>
      </c>
      <c r="S35">
        <v>25.458528999999999</v>
      </c>
      <c r="T35">
        <v>0</v>
      </c>
      <c r="U35">
        <v>336.656182</v>
      </c>
      <c r="V35">
        <v>19.650939000000001</v>
      </c>
      <c r="W35">
        <v>44.534892999999997</v>
      </c>
      <c r="X35">
        <v>94.868598000000006</v>
      </c>
      <c r="Y35">
        <v>0</v>
      </c>
      <c r="Z35">
        <v>12.644902</v>
      </c>
      <c r="AA35">
        <v>33.914028000000002</v>
      </c>
      <c r="AB35">
        <v>25.410274999999999</v>
      </c>
      <c r="AC35">
        <v>18.672423999999999</v>
      </c>
      <c r="AD35">
        <v>26.440601999999998</v>
      </c>
      <c r="AE35">
        <v>12.377101</v>
      </c>
      <c r="AF35">
        <v>29.487020000000001</v>
      </c>
      <c r="AG35">
        <v>41.418044000000002</v>
      </c>
      <c r="AH35">
        <v>90.260805000000005</v>
      </c>
      <c r="AI35">
        <v>15.96482</v>
      </c>
      <c r="AJ35">
        <v>0</v>
      </c>
      <c r="AK35">
        <v>50.192376000000003</v>
      </c>
      <c r="AL35">
        <v>51.565143999999997</v>
      </c>
      <c r="AM35">
        <v>10.184685</v>
      </c>
      <c r="AN35">
        <v>0.53518699999999997</v>
      </c>
      <c r="AO35">
        <v>0</v>
      </c>
      <c r="AP35">
        <v>1.4829369999999999</v>
      </c>
      <c r="AQ35">
        <v>53.969177000000002</v>
      </c>
      <c r="AR35">
        <v>9.5852590000000006</v>
      </c>
      <c r="AS35">
        <v>9.7328580000000002</v>
      </c>
      <c r="AT35">
        <v>10.850559000000001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2212.6299420000005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330.14059900000001</v>
      </c>
      <c r="L36">
        <v>420.064144</v>
      </c>
      <c r="M36">
        <v>88.752399999999994</v>
      </c>
      <c r="N36">
        <v>113.95518800000001</v>
      </c>
      <c r="O36">
        <v>59.647401000000002</v>
      </c>
      <c r="P36">
        <v>132.71349000000001</v>
      </c>
      <c r="Q36">
        <v>21.051500000000001</v>
      </c>
      <c r="R36">
        <v>20.447876000000001</v>
      </c>
      <c r="S36">
        <v>25.458528999999999</v>
      </c>
      <c r="T36">
        <v>0</v>
      </c>
      <c r="U36">
        <v>336.656182</v>
      </c>
      <c r="V36">
        <v>19.650939000000001</v>
      </c>
      <c r="W36">
        <v>44.534892999999997</v>
      </c>
      <c r="X36">
        <v>94.868598000000006</v>
      </c>
      <c r="Y36">
        <v>0</v>
      </c>
      <c r="Z36">
        <v>12.644902</v>
      </c>
      <c r="AA36">
        <v>20.348417000000001</v>
      </c>
      <c r="AB36">
        <v>25.410274999999999</v>
      </c>
      <c r="AC36">
        <v>18.672423999999999</v>
      </c>
      <c r="AD36">
        <v>26.440601999999998</v>
      </c>
      <c r="AE36">
        <v>12.377101</v>
      </c>
      <c r="AF36">
        <v>29.487020000000001</v>
      </c>
      <c r="AG36">
        <v>41.418044000000002</v>
      </c>
      <c r="AH36">
        <v>90.260805000000005</v>
      </c>
      <c r="AI36">
        <v>15.96482</v>
      </c>
      <c r="AJ36">
        <v>0</v>
      </c>
      <c r="AK36">
        <v>50.192376000000003</v>
      </c>
      <c r="AL36">
        <v>51.565143999999997</v>
      </c>
      <c r="AM36">
        <v>10.184685</v>
      </c>
      <c r="AN36">
        <v>0.53518699999999997</v>
      </c>
      <c r="AO36">
        <v>0</v>
      </c>
      <c r="AP36">
        <v>1.4829369999999999</v>
      </c>
      <c r="AQ36">
        <v>53.969177000000002</v>
      </c>
      <c r="AR36">
        <v>9.5852590000000006</v>
      </c>
      <c r="AS36">
        <v>9.7328580000000002</v>
      </c>
      <c r="AT36">
        <v>10.850559000000001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2199.0643310000005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330.14059900000001</v>
      </c>
      <c r="L37">
        <v>420.064144</v>
      </c>
      <c r="M37">
        <v>85.8583</v>
      </c>
      <c r="N37">
        <v>113.95518800000001</v>
      </c>
      <c r="O37">
        <v>59.647401000000002</v>
      </c>
      <c r="P37">
        <v>132.71349000000001</v>
      </c>
      <c r="Q37">
        <v>21.051500000000001</v>
      </c>
      <c r="R37">
        <v>20.447876000000001</v>
      </c>
      <c r="S37">
        <v>25.458528999999999</v>
      </c>
      <c r="T37">
        <v>0</v>
      </c>
      <c r="U37">
        <v>336.656182</v>
      </c>
      <c r="V37">
        <v>19.650939000000001</v>
      </c>
      <c r="W37">
        <v>44.534892999999997</v>
      </c>
      <c r="X37">
        <v>94.868598000000006</v>
      </c>
      <c r="Y37">
        <v>0</v>
      </c>
      <c r="Z37">
        <v>12.644902</v>
      </c>
      <c r="AA37">
        <v>6.7828059999999999</v>
      </c>
      <c r="AB37">
        <v>25.410274999999999</v>
      </c>
      <c r="AC37">
        <v>18.672423999999999</v>
      </c>
      <c r="AD37">
        <v>26.440601999999998</v>
      </c>
      <c r="AE37">
        <v>9.901681</v>
      </c>
      <c r="AF37">
        <v>25.682243</v>
      </c>
      <c r="AG37">
        <v>41.418044000000002</v>
      </c>
      <c r="AH37">
        <v>66.051175999999998</v>
      </c>
      <c r="AI37">
        <v>2.4561259999999998</v>
      </c>
      <c r="AJ37">
        <v>0</v>
      </c>
      <c r="AK37">
        <v>50.192376000000003</v>
      </c>
      <c r="AL37">
        <v>22.419627999999999</v>
      </c>
      <c r="AM37">
        <v>10.184685</v>
      </c>
      <c r="AN37">
        <v>0.53518699999999997</v>
      </c>
      <c r="AO37">
        <v>0</v>
      </c>
      <c r="AP37">
        <v>1.4829369999999999</v>
      </c>
      <c r="AQ37">
        <v>53.969177000000002</v>
      </c>
      <c r="AR37">
        <v>9.5852590000000006</v>
      </c>
      <c r="AS37">
        <v>23.748173999999999</v>
      </c>
      <c r="AT37">
        <v>10.850559000000001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2123.4758999999999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330.14059900000001</v>
      </c>
      <c r="L38">
        <v>420.064144</v>
      </c>
      <c r="M38">
        <v>85.8583</v>
      </c>
      <c r="N38">
        <v>113.95518800000001</v>
      </c>
      <c r="O38">
        <v>59.647401000000002</v>
      </c>
      <c r="P38">
        <v>132.71349000000001</v>
      </c>
      <c r="Q38">
        <v>21.051500000000001</v>
      </c>
      <c r="R38">
        <v>20.447876000000001</v>
      </c>
      <c r="S38">
        <v>25.458528999999999</v>
      </c>
      <c r="T38">
        <v>0</v>
      </c>
      <c r="U38">
        <v>336.656182</v>
      </c>
      <c r="V38">
        <v>19.650939000000001</v>
      </c>
      <c r="W38">
        <v>44.534892999999997</v>
      </c>
      <c r="X38">
        <v>94.868598000000006</v>
      </c>
      <c r="Y38">
        <v>0</v>
      </c>
      <c r="Z38">
        <v>12.644902</v>
      </c>
      <c r="AA38">
        <v>0</v>
      </c>
      <c r="AB38">
        <v>12.705138</v>
      </c>
      <c r="AC38">
        <v>9.3362119999999997</v>
      </c>
      <c r="AD38">
        <v>17.627068000000001</v>
      </c>
      <c r="AE38">
        <v>9.901681</v>
      </c>
      <c r="AF38">
        <v>25.682243</v>
      </c>
      <c r="AG38">
        <v>41.418044000000002</v>
      </c>
      <c r="AH38">
        <v>67.695604000000003</v>
      </c>
      <c r="AI38">
        <v>0</v>
      </c>
      <c r="AJ38">
        <v>0</v>
      </c>
      <c r="AK38">
        <v>50.192376000000003</v>
      </c>
      <c r="AL38">
        <v>20.177665000000001</v>
      </c>
      <c r="AM38">
        <v>5.0923429999999996</v>
      </c>
      <c r="AN38">
        <v>0.53518699999999997</v>
      </c>
      <c r="AO38">
        <v>0</v>
      </c>
      <c r="AP38">
        <v>1.4829369999999999</v>
      </c>
      <c r="AQ38">
        <v>53.969177000000002</v>
      </c>
      <c r="AR38">
        <v>9.5852590000000006</v>
      </c>
      <c r="AS38">
        <v>23.748173999999999</v>
      </c>
      <c r="AT38">
        <v>10.850559000000001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2077.6922079999999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330.14059900000001</v>
      </c>
      <c r="L39">
        <v>420.064144</v>
      </c>
      <c r="M39">
        <v>85.8583</v>
      </c>
      <c r="N39">
        <v>113.95518800000001</v>
      </c>
      <c r="O39">
        <v>59.647401000000002</v>
      </c>
      <c r="P39">
        <v>132.71349000000001</v>
      </c>
      <c r="Q39">
        <v>21.051500000000001</v>
      </c>
      <c r="R39">
        <v>20.447876000000001</v>
      </c>
      <c r="S39">
        <v>25.458528999999999</v>
      </c>
      <c r="T39">
        <v>0</v>
      </c>
      <c r="U39">
        <v>336.656182</v>
      </c>
      <c r="V39">
        <v>19.650939000000001</v>
      </c>
      <c r="W39">
        <v>44.534892999999997</v>
      </c>
      <c r="X39">
        <v>94.868598000000006</v>
      </c>
      <c r="Y39">
        <v>0</v>
      </c>
      <c r="Z39">
        <v>12.644902</v>
      </c>
      <c r="AA39">
        <v>0</v>
      </c>
      <c r="AB39">
        <v>0</v>
      </c>
      <c r="AC39">
        <v>0</v>
      </c>
      <c r="AD39">
        <v>14.782677</v>
      </c>
      <c r="AE39">
        <v>9.901681</v>
      </c>
      <c r="AF39">
        <v>17.121496</v>
      </c>
      <c r="AG39">
        <v>41.418044000000002</v>
      </c>
      <c r="AH39">
        <v>45.130401999999997</v>
      </c>
      <c r="AI39">
        <v>0</v>
      </c>
      <c r="AJ39">
        <v>0</v>
      </c>
      <c r="AK39">
        <v>50.192376000000003</v>
      </c>
      <c r="AL39">
        <v>20.177665000000001</v>
      </c>
      <c r="AM39">
        <v>5.0923429999999996</v>
      </c>
      <c r="AN39">
        <v>0.53518699999999997</v>
      </c>
      <c r="AO39">
        <v>0</v>
      </c>
      <c r="AP39">
        <v>1.4829369999999999</v>
      </c>
      <c r="AQ39">
        <v>53.969177000000002</v>
      </c>
      <c r="AR39">
        <v>11.715317000000001</v>
      </c>
      <c r="AS39">
        <v>23.748173999999999</v>
      </c>
      <c r="AT39">
        <v>10.850559000000001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2023.8105759999999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330.14059900000001</v>
      </c>
      <c r="L40">
        <v>420.064144</v>
      </c>
      <c r="M40">
        <v>85.8583</v>
      </c>
      <c r="N40">
        <v>113.95518800000001</v>
      </c>
      <c r="O40">
        <v>59.647401000000002</v>
      </c>
      <c r="P40">
        <v>132.71349000000001</v>
      </c>
      <c r="Q40">
        <v>21.051500000000001</v>
      </c>
      <c r="R40">
        <v>20.447876000000001</v>
      </c>
      <c r="S40">
        <v>25.458528999999999</v>
      </c>
      <c r="T40">
        <v>0</v>
      </c>
      <c r="U40">
        <v>336.656182</v>
      </c>
      <c r="V40">
        <v>19.650939000000001</v>
      </c>
      <c r="W40">
        <v>44.534892999999997</v>
      </c>
      <c r="X40">
        <v>94.868598000000006</v>
      </c>
      <c r="Y40">
        <v>0</v>
      </c>
      <c r="Z40">
        <v>12.644902</v>
      </c>
      <c r="AA40">
        <v>0</v>
      </c>
      <c r="AB40">
        <v>0</v>
      </c>
      <c r="AC40">
        <v>0</v>
      </c>
      <c r="AD40">
        <v>8.7931439999999998</v>
      </c>
      <c r="AE40">
        <v>9.901681</v>
      </c>
      <c r="AF40">
        <v>17.121496</v>
      </c>
      <c r="AG40">
        <v>41.418044000000002</v>
      </c>
      <c r="AH40">
        <v>45.130401999999997</v>
      </c>
      <c r="AI40">
        <v>0</v>
      </c>
      <c r="AJ40">
        <v>0</v>
      </c>
      <c r="AK40">
        <v>50.192376000000003</v>
      </c>
      <c r="AL40">
        <v>10.088832999999999</v>
      </c>
      <c r="AM40">
        <v>5.0923429999999996</v>
      </c>
      <c r="AN40">
        <v>0.53518699999999997</v>
      </c>
      <c r="AO40">
        <v>0</v>
      </c>
      <c r="AP40">
        <v>1.4829369999999999</v>
      </c>
      <c r="AQ40">
        <v>40.841538999999997</v>
      </c>
      <c r="AR40">
        <v>46.861266999999998</v>
      </c>
      <c r="AS40">
        <v>23.748173999999999</v>
      </c>
      <c r="AT40">
        <v>10.850559000000001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2029.7505230000002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330.14059900000001</v>
      </c>
      <c r="L41">
        <v>420.064144</v>
      </c>
      <c r="M41">
        <v>85.8583</v>
      </c>
      <c r="N41">
        <v>113.95518800000001</v>
      </c>
      <c r="O41">
        <v>59.647401000000002</v>
      </c>
      <c r="P41">
        <v>132.71349000000001</v>
      </c>
      <c r="Q41">
        <v>21.051500000000001</v>
      </c>
      <c r="R41">
        <v>20.447876000000001</v>
      </c>
      <c r="S41">
        <v>25.458528999999999</v>
      </c>
      <c r="T41">
        <v>0</v>
      </c>
      <c r="U41">
        <v>336.656182</v>
      </c>
      <c r="V41">
        <v>19.650939000000001</v>
      </c>
      <c r="W41">
        <v>44.534892999999997</v>
      </c>
      <c r="X41">
        <v>94.868598000000006</v>
      </c>
      <c r="Y41">
        <v>0</v>
      </c>
      <c r="Z41">
        <v>12.644902</v>
      </c>
      <c r="AA41">
        <v>0</v>
      </c>
      <c r="AB41">
        <v>0</v>
      </c>
      <c r="AC41">
        <v>0</v>
      </c>
      <c r="AD41">
        <v>0</v>
      </c>
      <c r="AE41">
        <v>9.901681</v>
      </c>
      <c r="AF41">
        <v>17.121496</v>
      </c>
      <c r="AG41">
        <v>41.418044000000002</v>
      </c>
      <c r="AH41">
        <v>45.130401999999997</v>
      </c>
      <c r="AI41">
        <v>0</v>
      </c>
      <c r="AJ41">
        <v>0</v>
      </c>
      <c r="AK41">
        <v>50.192376000000003</v>
      </c>
      <c r="AL41">
        <v>22.419627999999999</v>
      </c>
      <c r="AM41">
        <v>5.0923429999999996</v>
      </c>
      <c r="AN41">
        <v>0.53518699999999997</v>
      </c>
      <c r="AO41">
        <v>0</v>
      </c>
      <c r="AP41">
        <v>1.4829369999999999</v>
      </c>
      <c r="AQ41">
        <v>40.841538999999997</v>
      </c>
      <c r="AR41">
        <v>46.861266999999998</v>
      </c>
      <c r="AS41">
        <v>23.748173999999999</v>
      </c>
      <c r="AT41">
        <v>10.850559000000001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2033.2881740000003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330.14059900000001</v>
      </c>
      <c r="L42">
        <v>420.064144</v>
      </c>
      <c r="M42">
        <v>85.8583</v>
      </c>
      <c r="N42">
        <v>113.95518800000001</v>
      </c>
      <c r="O42">
        <v>59.647401000000002</v>
      </c>
      <c r="P42">
        <v>132.71349000000001</v>
      </c>
      <c r="Q42">
        <v>21.051500000000001</v>
      </c>
      <c r="R42">
        <v>20.447876000000001</v>
      </c>
      <c r="S42">
        <v>25.458528999999999</v>
      </c>
      <c r="T42">
        <v>0</v>
      </c>
      <c r="U42">
        <v>336.656182</v>
      </c>
      <c r="V42">
        <v>19.650939000000001</v>
      </c>
      <c r="W42">
        <v>44.534892999999997</v>
      </c>
      <c r="X42">
        <v>94.868598000000006</v>
      </c>
      <c r="Y42">
        <v>0</v>
      </c>
      <c r="Z42">
        <v>12.644902</v>
      </c>
      <c r="AA42">
        <v>0</v>
      </c>
      <c r="AB42">
        <v>0</v>
      </c>
      <c r="AC42">
        <v>0</v>
      </c>
      <c r="AD42">
        <v>0</v>
      </c>
      <c r="AE42">
        <v>9.901681</v>
      </c>
      <c r="AF42">
        <v>17.121496</v>
      </c>
      <c r="AG42">
        <v>41.418044000000002</v>
      </c>
      <c r="AH42">
        <v>22.565200999999998</v>
      </c>
      <c r="AI42">
        <v>0</v>
      </c>
      <c r="AJ42">
        <v>0</v>
      </c>
      <c r="AK42">
        <v>50.192376000000003</v>
      </c>
      <c r="AL42">
        <v>22.419627999999999</v>
      </c>
      <c r="AM42">
        <v>5.0923429999999996</v>
      </c>
      <c r="AN42">
        <v>0.53518699999999997</v>
      </c>
      <c r="AO42">
        <v>0</v>
      </c>
      <c r="AP42">
        <v>1.4829369999999999</v>
      </c>
      <c r="AQ42">
        <v>40.841538999999997</v>
      </c>
      <c r="AR42">
        <v>9.5852590000000006</v>
      </c>
      <c r="AS42">
        <v>23.748173999999999</v>
      </c>
      <c r="AT42">
        <v>10.850559000000001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1973.4469650000001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330.14059900000001</v>
      </c>
      <c r="L43">
        <v>420.064144</v>
      </c>
      <c r="M43">
        <v>85.8583</v>
      </c>
      <c r="N43">
        <v>113.95518800000001</v>
      </c>
      <c r="O43">
        <v>59.647401000000002</v>
      </c>
      <c r="P43">
        <v>132.71349000000001</v>
      </c>
      <c r="Q43">
        <v>21.051500000000001</v>
      </c>
      <c r="R43">
        <v>20.447876000000001</v>
      </c>
      <c r="S43">
        <v>25.458528999999999</v>
      </c>
      <c r="T43">
        <v>0</v>
      </c>
      <c r="U43">
        <v>336.656182</v>
      </c>
      <c r="V43">
        <v>19.650939000000001</v>
      </c>
      <c r="W43">
        <v>44.534892999999997</v>
      </c>
      <c r="X43">
        <v>94.868598000000006</v>
      </c>
      <c r="Y43">
        <v>0</v>
      </c>
      <c r="Z43">
        <v>12.644902</v>
      </c>
      <c r="AA43">
        <v>0</v>
      </c>
      <c r="AB43">
        <v>0</v>
      </c>
      <c r="AC43">
        <v>0</v>
      </c>
      <c r="AD43">
        <v>0</v>
      </c>
      <c r="AE43">
        <v>9.901681</v>
      </c>
      <c r="AF43">
        <v>17.121496</v>
      </c>
      <c r="AG43">
        <v>41.418044000000002</v>
      </c>
      <c r="AH43">
        <v>22.565200999999998</v>
      </c>
      <c r="AI43">
        <v>0</v>
      </c>
      <c r="AJ43">
        <v>0</v>
      </c>
      <c r="AK43">
        <v>50.192376000000003</v>
      </c>
      <c r="AL43">
        <v>10.088832999999999</v>
      </c>
      <c r="AM43">
        <v>5.0923429999999996</v>
      </c>
      <c r="AN43">
        <v>0.53518699999999997</v>
      </c>
      <c r="AO43">
        <v>0</v>
      </c>
      <c r="AP43">
        <v>1.4829369999999999</v>
      </c>
      <c r="AQ43">
        <v>27.227692999999999</v>
      </c>
      <c r="AR43">
        <v>6.3901729999999999</v>
      </c>
      <c r="AS43">
        <v>10.122173</v>
      </c>
      <c r="AT43">
        <v>10.850559000000001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1930.681237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330.14059900000001</v>
      </c>
      <c r="L44">
        <v>420.064144</v>
      </c>
      <c r="M44">
        <v>85.8583</v>
      </c>
      <c r="N44">
        <v>113.95518800000001</v>
      </c>
      <c r="O44">
        <v>59.647401000000002</v>
      </c>
      <c r="P44">
        <v>132.71349000000001</v>
      </c>
      <c r="Q44">
        <v>21.051500000000001</v>
      </c>
      <c r="R44">
        <v>20.447876000000001</v>
      </c>
      <c r="S44">
        <v>25.458528999999999</v>
      </c>
      <c r="T44">
        <v>0</v>
      </c>
      <c r="U44">
        <v>336.656182</v>
      </c>
      <c r="V44">
        <v>19.650939000000001</v>
      </c>
      <c r="W44">
        <v>44.534892999999997</v>
      </c>
      <c r="X44">
        <v>94.868598000000006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9.901681</v>
      </c>
      <c r="AF44">
        <v>17.121496</v>
      </c>
      <c r="AG44">
        <v>41.418044000000002</v>
      </c>
      <c r="AH44">
        <v>22.565200999999998</v>
      </c>
      <c r="AI44">
        <v>0</v>
      </c>
      <c r="AJ44">
        <v>0</v>
      </c>
      <c r="AK44">
        <v>50.192376000000003</v>
      </c>
      <c r="AL44">
        <v>0</v>
      </c>
      <c r="AM44">
        <v>5.0923429999999996</v>
      </c>
      <c r="AN44">
        <v>0.53518699999999997</v>
      </c>
      <c r="AO44">
        <v>0</v>
      </c>
      <c r="AP44">
        <v>1.4829369999999999</v>
      </c>
      <c r="AQ44">
        <v>13.613846000000001</v>
      </c>
      <c r="AR44">
        <v>6.3901729999999999</v>
      </c>
      <c r="AS44">
        <v>10.122173</v>
      </c>
      <c r="AT44">
        <v>10.850559000000001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1894.3336549999999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330.14059900000001</v>
      </c>
      <c r="L45">
        <v>420.064144</v>
      </c>
      <c r="M45">
        <v>85.8583</v>
      </c>
      <c r="N45">
        <v>113.95518800000001</v>
      </c>
      <c r="O45">
        <v>59.647401000000002</v>
      </c>
      <c r="P45">
        <v>132.71349000000001</v>
      </c>
      <c r="Q45">
        <v>21.051500000000001</v>
      </c>
      <c r="R45">
        <v>20.447876000000001</v>
      </c>
      <c r="S45">
        <v>25.458528999999999</v>
      </c>
      <c r="T45">
        <v>0</v>
      </c>
      <c r="U45">
        <v>336.656182</v>
      </c>
      <c r="V45">
        <v>19.650939000000001</v>
      </c>
      <c r="W45">
        <v>44.534892999999997</v>
      </c>
      <c r="X45">
        <v>94.868598000000006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9.901681</v>
      </c>
      <c r="AF45">
        <v>8.5607480000000002</v>
      </c>
      <c r="AG45">
        <v>41.418044000000002</v>
      </c>
      <c r="AH45">
        <v>0</v>
      </c>
      <c r="AI45">
        <v>0</v>
      </c>
      <c r="AJ45">
        <v>0</v>
      </c>
      <c r="AK45">
        <v>50.192376000000003</v>
      </c>
      <c r="AL45">
        <v>0</v>
      </c>
      <c r="AM45">
        <v>5.0923429999999996</v>
      </c>
      <c r="AN45">
        <v>0.53518699999999997</v>
      </c>
      <c r="AO45">
        <v>0</v>
      </c>
      <c r="AP45">
        <v>1.4829369999999999</v>
      </c>
      <c r="AQ45">
        <v>3.8896700000000002</v>
      </c>
      <c r="AR45">
        <v>6.3901729999999999</v>
      </c>
      <c r="AS45">
        <v>10.122173</v>
      </c>
      <c r="AT45">
        <v>10.850559000000001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1853.4835300000002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330.14059900000001</v>
      </c>
      <c r="L46">
        <v>420.064144</v>
      </c>
      <c r="M46">
        <v>85.8583</v>
      </c>
      <c r="N46">
        <v>113.95518800000001</v>
      </c>
      <c r="O46">
        <v>59.647401000000002</v>
      </c>
      <c r="P46">
        <v>132.71349000000001</v>
      </c>
      <c r="Q46">
        <v>21.051500000000001</v>
      </c>
      <c r="R46">
        <v>20.447876000000001</v>
      </c>
      <c r="S46">
        <v>25.458528999999999</v>
      </c>
      <c r="T46">
        <v>0</v>
      </c>
      <c r="U46">
        <v>336.656182</v>
      </c>
      <c r="V46">
        <v>19.650939000000001</v>
      </c>
      <c r="W46">
        <v>44.534892999999997</v>
      </c>
      <c r="X46">
        <v>94.868598000000006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9.282826</v>
      </c>
      <c r="AF46">
        <v>8.5607480000000002</v>
      </c>
      <c r="AG46">
        <v>41.418044000000002</v>
      </c>
      <c r="AH46">
        <v>0</v>
      </c>
      <c r="AI46">
        <v>0</v>
      </c>
      <c r="AJ46">
        <v>0</v>
      </c>
      <c r="AK46">
        <v>50.192376000000003</v>
      </c>
      <c r="AL46">
        <v>0</v>
      </c>
      <c r="AM46">
        <v>5.0923429999999996</v>
      </c>
      <c r="AN46">
        <v>0.53518699999999997</v>
      </c>
      <c r="AO46">
        <v>0</v>
      </c>
      <c r="AP46">
        <v>1.4829369999999999</v>
      </c>
      <c r="AQ46">
        <v>0</v>
      </c>
      <c r="AR46">
        <v>6.3901729999999999</v>
      </c>
      <c r="AS46">
        <v>10.122173</v>
      </c>
      <c r="AT46">
        <v>10.850559000000001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1848.975005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331.264726</v>
      </c>
      <c r="L47">
        <v>412.96983699999998</v>
      </c>
      <c r="M47">
        <v>85.8583</v>
      </c>
      <c r="N47">
        <v>113.95518800000001</v>
      </c>
      <c r="O47">
        <v>59.647401000000002</v>
      </c>
      <c r="P47">
        <v>132.71349000000001</v>
      </c>
      <c r="Q47">
        <v>16.449881000000001</v>
      </c>
      <c r="R47">
        <v>18.916802000000001</v>
      </c>
      <c r="S47">
        <v>20.140954000000001</v>
      </c>
      <c r="T47">
        <v>0</v>
      </c>
      <c r="U47">
        <v>336.656182</v>
      </c>
      <c r="V47">
        <v>19.650939000000001</v>
      </c>
      <c r="W47">
        <v>44.534892999999997</v>
      </c>
      <c r="X47">
        <v>94.868598000000006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4.3319850000000004</v>
      </c>
      <c r="AF47">
        <v>8.5607480000000002</v>
      </c>
      <c r="AG47">
        <v>41.418044000000002</v>
      </c>
      <c r="AH47">
        <v>0</v>
      </c>
      <c r="AI47">
        <v>0</v>
      </c>
      <c r="AJ47">
        <v>0</v>
      </c>
      <c r="AK47">
        <v>50.192376000000003</v>
      </c>
      <c r="AL47">
        <v>0</v>
      </c>
      <c r="AM47">
        <v>5.0923429999999996</v>
      </c>
      <c r="AN47">
        <v>0.53518699999999997</v>
      </c>
      <c r="AO47">
        <v>0</v>
      </c>
      <c r="AP47">
        <v>1.4829369999999999</v>
      </c>
      <c r="AQ47">
        <v>0</v>
      </c>
      <c r="AR47">
        <v>6.3901729999999999</v>
      </c>
      <c r="AS47">
        <v>10.122173</v>
      </c>
      <c r="AT47">
        <v>10.850559000000001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1826.6037160000001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331.264726</v>
      </c>
      <c r="L48">
        <v>412.96983699999998</v>
      </c>
      <c r="M48">
        <v>85.8583</v>
      </c>
      <c r="N48">
        <v>113.95518800000001</v>
      </c>
      <c r="O48">
        <v>59.647401000000002</v>
      </c>
      <c r="P48">
        <v>132.71349000000001</v>
      </c>
      <c r="Q48">
        <v>16.449881000000001</v>
      </c>
      <c r="R48">
        <v>18.916802000000001</v>
      </c>
      <c r="S48">
        <v>19.862787000000001</v>
      </c>
      <c r="T48">
        <v>0</v>
      </c>
      <c r="U48">
        <v>336.656182</v>
      </c>
      <c r="V48">
        <v>19.650939000000001</v>
      </c>
      <c r="W48">
        <v>44.534892999999997</v>
      </c>
      <c r="X48">
        <v>94.868598000000006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4.3319850000000004</v>
      </c>
      <c r="AF48">
        <v>8.5607480000000002</v>
      </c>
      <c r="AG48">
        <v>41.418044000000002</v>
      </c>
      <c r="AH48">
        <v>0</v>
      </c>
      <c r="AI48">
        <v>0</v>
      </c>
      <c r="AJ48">
        <v>0</v>
      </c>
      <c r="AK48">
        <v>50.192376000000003</v>
      </c>
      <c r="AL48">
        <v>0</v>
      </c>
      <c r="AM48">
        <v>5.0923429999999996</v>
      </c>
      <c r="AN48">
        <v>0.53518699999999997</v>
      </c>
      <c r="AO48">
        <v>0</v>
      </c>
      <c r="AP48">
        <v>1.4829369999999999</v>
      </c>
      <c r="AQ48">
        <v>0</v>
      </c>
      <c r="AR48">
        <v>6.3901729999999999</v>
      </c>
      <c r="AS48">
        <v>10.122173</v>
      </c>
      <c r="AT48">
        <v>10.850559000000001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1826.3255490000001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299.27019899999999</v>
      </c>
      <c r="L49">
        <v>412.96983699999998</v>
      </c>
      <c r="M49">
        <v>85.8583</v>
      </c>
      <c r="N49">
        <v>113.95518800000001</v>
      </c>
      <c r="O49">
        <v>59.647401000000002</v>
      </c>
      <c r="P49">
        <v>132.71349000000001</v>
      </c>
      <c r="Q49">
        <v>16.449881000000001</v>
      </c>
      <c r="R49">
        <v>18.916802000000001</v>
      </c>
      <c r="S49">
        <v>19.862787000000001</v>
      </c>
      <c r="T49">
        <v>0</v>
      </c>
      <c r="U49">
        <v>336.656182</v>
      </c>
      <c r="V49">
        <v>19.650939000000001</v>
      </c>
      <c r="W49">
        <v>44.534892999999997</v>
      </c>
      <c r="X49">
        <v>94.868598000000006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4.3319850000000004</v>
      </c>
      <c r="AF49">
        <v>8.5607480000000002</v>
      </c>
      <c r="AG49">
        <v>41.418044000000002</v>
      </c>
      <c r="AH49">
        <v>0</v>
      </c>
      <c r="AI49">
        <v>0</v>
      </c>
      <c r="AJ49">
        <v>0</v>
      </c>
      <c r="AK49">
        <v>50.192376000000003</v>
      </c>
      <c r="AL49">
        <v>0</v>
      </c>
      <c r="AM49">
        <v>5.0923429999999996</v>
      </c>
      <c r="AN49">
        <v>0.53518699999999997</v>
      </c>
      <c r="AO49">
        <v>0</v>
      </c>
      <c r="AP49">
        <v>1.1122030000000001</v>
      </c>
      <c r="AQ49">
        <v>0</v>
      </c>
      <c r="AR49">
        <v>6.3901729999999999</v>
      </c>
      <c r="AS49">
        <v>10.122173</v>
      </c>
      <c r="AT49">
        <v>10.850559000000001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1793.960288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279.01149900000001</v>
      </c>
      <c r="L50">
        <v>412.96983699999998</v>
      </c>
      <c r="M50">
        <v>85.8583</v>
      </c>
      <c r="N50">
        <v>113.95518800000001</v>
      </c>
      <c r="O50">
        <v>59.647401000000002</v>
      </c>
      <c r="P50">
        <v>132.71349000000001</v>
      </c>
      <c r="Q50">
        <v>16.449881000000001</v>
      </c>
      <c r="R50">
        <v>18.916802000000001</v>
      </c>
      <c r="S50">
        <v>19.862787000000001</v>
      </c>
      <c r="T50">
        <v>0</v>
      </c>
      <c r="U50">
        <v>336.656182</v>
      </c>
      <c r="V50">
        <v>19.650939000000001</v>
      </c>
      <c r="W50">
        <v>44.534892999999997</v>
      </c>
      <c r="X50">
        <v>94.868598000000006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4.3319850000000004</v>
      </c>
      <c r="AF50">
        <v>8.5607480000000002</v>
      </c>
      <c r="AG50">
        <v>41.418044000000002</v>
      </c>
      <c r="AH50">
        <v>0</v>
      </c>
      <c r="AI50">
        <v>0</v>
      </c>
      <c r="AJ50">
        <v>0</v>
      </c>
      <c r="AK50">
        <v>50.192376000000003</v>
      </c>
      <c r="AL50">
        <v>0</v>
      </c>
      <c r="AM50">
        <v>5.0923429999999996</v>
      </c>
      <c r="AN50">
        <v>0.53518699999999997</v>
      </c>
      <c r="AO50">
        <v>0</v>
      </c>
      <c r="AP50">
        <v>1.1122030000000001</v>
      </c>
      <c r="AQ50">
        <v>0</v>
      </c>
      <c r="AR50">
        <v>6.3901729999999999</v>
      </c>
      <c r="AS50">
        <v>10.122173</v>
      </c>
      <c r="AT50">
        <v>10.850559000000001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1773.7015880000001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251.999899</v>
      </c>
      <c r="L51">
        <v>412.96983699999998</v>
      </c>
      <c r="M51">
        <v>85.8583</v>
      </c>
      <c r="N51">
        <v>113.95518800000001</v>
      </c>
      <c r="O51">
        <v>59.647401000000002</v>
      </c>
      <c r="P51">
        <v>132.71349000000001</v>
      </c>
      <c r="Q51">
        <v>16.449881000000001</v>
      </c>
      <c r="R51">
        <v>18.916802000000001</v>
      </c>
      <c r="S51">
        <v>19.862787000000001</v>
      </c>
      <c r="T51">
        <v>0</v>
      </c>
      <c r="U51">
        <v>336.656182</v>
      </c>
      <c r="V51">
        <v>19.650939000000001</v>
      </c>
      <c r="W51">
        <v>44.534892999999997</v>
      </c>
      <c r="X51">
        <v>94.868598000000006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9.901681</v>
      </c>
      <c r="AF51">
        <v>8.5607480000000002</v>
      </c>
      <c r="AG51">
        <v>41.418044000000002</v>
      </c>
      <c r="AH51">
        <v>0</v>
      </c>
      <c r="AI51">
        <v>0</v>
      </c>
      <c r="AJ51">
        <v>0</v>
      </c>
      <c r="AK51">
        <v>50.192376000000003</v>
      </c>
      <c r="AL51">
        <v>0</v>
      </c>
      <c r="AM51">
        <v>5.0923429999999996</v>
      </c>
      <c r="AN51">
        <v>0.53518699999999997</v>
      </c>
      <c r="AO51">
        <v>0</v>
      </c>
      <c r="AP51">
        <v>1.1122030000000001</v>
      </c>
      <c r="AQ51">
        <v>0</v>
      </c>
      <c r="AR51">
        <v>6.3901729999999999</v>
      </c>
      <c r="AS51">
        <v>10.122173</v>
      </c>
      <c r="AT51">
        <v>10.850559000000001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1752.2596840000001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271.29389900000001</v>
      </c>
      <c r="L52">
        <v>412.96983699999998</v>
      </c>
      <c r="M52">
        <v>85.8583</v>
      </c>
      <c r="N52">
        <v>113.95518800000001</v>
      </c>
      <c r="O52">
        <v>59.647401000000002</v>
      </c>
      <c r="P52">
        <v>132.71349000000001</v>
      </c>
      <c r="Q52">
        <v>16.449881000000001</v>
      </c>
      <c r="R52">
        <v>18.916802000000001</v>
      </c>
      <c r="S52">
        <v>19.862787000000001</v>
      </c>
      <c r="T52">
        <v>0</v>
      </c>
      <c r="U52">
        <v>336.656182</v>
      </c>
      <c r="V52">
        <v>19.650939000000001</v>
      </c>
      <c r="W52">
        <v>44.534892999999997</v>
      </c>
      <c r="X52">
        <v>94.868598000000006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9.901681</v>
      </c>
      <c r="AF52">
        <v>8.5607480000000002</v>
      </c>
      <c r="AG52">
        <v>41.418044000000002</v>
      </c>
      <c r="AH52">
        <v>0</v>
      </c>
      <c r="AI52">
        <v>0</v>
      </c>
      <c r="AJ52">
        <v>0</v>
      </c>
      <c r="AK52">
        <v>50.192376000000003</v>
      </c>
      <c r="AL52">
        <v>0</v>
      </c>
      <c r="AM52">
        <v>5.0923429999999996</v>
      </c>
      <c r="AN52">
        <v>0.53518699999999997</v>
      </c>
      <c r="AO52">
        <v>0</v>
      </c>
      <c r="AP52">
        <v>1.1122030000000001</v>
      </c>
      <c r="AQ52">
        <v>0</v>
      </c>
      <c r="AR52">
        <v>6.3901729999999999</v>
      </c>
      <c r="AS52">
        <v>10.122173</v>
      </c>
      <c r="AT52">
        <v>10.850559000000001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1771.5536840000002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238.49409900000001</v>
      </c>
      <c r="L53">
        <v>412.96983699999998</v>
      </c>
      <c r="M53">
        <v>85.8583</v>
      </c>
      <c r="N53">
        <v>113.95518800000001</v>
      </c>
      <c r="O53">
        <v>59.647401000000002</v>
      </c>
      <c r="P53">
        <v>132.71349000000001</v>
      </c>
      <c r="Q53">
        <v>16.449881000000001</v>
      </c>
      <c r="R53">
        <v>18.916802000000001</v>
      </c>
      <c r="S53">
        <v>19.862787000000001</v>
      </c>
      <c r="T53">
        <v>0</v>
      </c>
      <c r="U53">
        <v>336.656182</v>
      </c>
      <c r="V53">
        <v>19.650939000000001</v>
      </c>
      <c r="W53">
        <v>44.534892999999997</v>
      </c>
      <c r="X53">
        <v>94.868598000000006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9.901681</v>
      </c>
      <c r="AF53">
        <v>8.5607480000000002</v>
      </c>
      <c r="AG53">
        <v>41.418044000000002</v>
      </c>
      <c r="AH53">
        <v>0</v>
      </c>
      <c r="AI53">
        <v>0</v>
      </c>
      <c r="AJ53">
        <v>0</v>
      </c>
      <c r="AK53">
        <v>50.192376000000003</v>
      </c>
      <c r="AL53">
        <v>0</v>
      </c>
      <c r="AM53">
        <v>5.0923429999999996</v>
      </c>
      <c r="AN53">
        <v>0.53518699999999997</v>
      </c>
      <c r="AO53">
        <v>0</v>
      </c>
      <c r="AP53">
        <v>1.1122030000000001</v>
      </c>
      <c r="AQ53">
        <v>0</v>
      </c>
      <c r="AR53">
        <v>12.780346</v>
      </c>
      <c r="AS53">
        <v>10.122173</v>
      </c>
      <c r="AT53">
        <v>10.850559000000001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1745.1440570000002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242.35289900000001</v>
      </c>
      <c r="L54">
        <v>330.32476000000003</v>
      </c>
      <c r="M54">
        <v>85.8583</v>
      </c>
      <c r="N54">
        <v>113.95518800000001</v>
      </c>
      <c r="O54">
        <v>59.647401000000002</v>
      </c>
      <c r="P54">
        <v>132.71349000000001</v>
      </c>
      <c r="Q54">
        <v>16.449881000000001</v>
      </c>
      <c r="R54">
        <v>18.916802000000001</v>
      </c>
      <c r="S54">
        <v>19.862787000000001</v>
      </c>
      <c r="T54">
        <v>0</v>
      </c>
      <c r="U54">
        <v>336.656182</v>
      </c>
      <c r="V54">
        <v>19.650939000000001</v>
      </c>
      <c r="W54">
        <v>44.534892999999997</v>
      </c>
      <c r="X54">
        <v>94.868598000000006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9.901681</v>
      </c>
      <c r="AF54">
        <v>8.5607480000000002</v>
      </c>
      <c r="AG54">
        <v>41.418044000000002</v>
      </c>
      <c r="AH54">
        <v>0</v>
      </c>
      <c r="AI54">
        <v>0</v>
      </c>
      <c r="AJ54">
        <v>0</v>
      </c>
      <c r="AK54">
        <v>50.192376000000003</v>
      </c>
      <c r="AL54">
        <v>0</v>
      </c>
      <c r="AM54">
        <v>5.0923429999999996</v>
      </c>
      <c r="AN54">
        <v>0.53518699999999997</v>
      </c>
      <c r="AO54">
        <v>0</v>
      </c>
      <c r="AP54">
        <v>1.1122030000000001</v>
      </c>
      <c r="AQ54">
        <v>0</v>
      </c>
      <c r="AR54">
        <v>12.780346</v>
      </c>
      <c r="AS54">
        <v>10.122173</v>
      </c>
      <c r="AT54">
        <v>10.850559000000001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1666.3577800000003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228.167564</v>
      </c>
      <c r="L55">
        <v>210.30459999999999</v>
      </c>
      <c r="M55">
        <v>85.8583</v>
      </c>
      <c r="N55">
        <v>113.95518800000001</v>
      </c>
      <c r="O55">
        <v>59.647401000000002</v>
      </c>
      <c r="P55">
        <v>132.71349000000001</v>
      </c>
      <c r="Q55">
        <v>13.854838000000001</v>
      </c>
      <c r="R55">
        <v>16.501000999999999</v>
      </c>
      <c r="S55">
        <v>15.910894000000001</v>
      </c>
      <c r="T55">
        <v>0</v>
      </c>
      <c r="U55">
        <v>336.656182</v>
      </c>
      <c r="V55">
        <v>19.650939000000001</v>
      </c>
      <c r="W55">
        <v>44.534892999999997</v>
      </c>
      <c r="X55">
        <v>94.868598000000006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9.901681</v>
      </c>
      <c r="AF55">
        <v>8.5607480000000002</v>
      </c>
      <c r="AG55">
        <v>41.418044000000002</v>
      </c>
      <c r="AH55">
        <v>0</v>
      </c>
      <c r="AI55">
        <v>0</v>
      </c>
      <c r="AJ55">
        <v>0</v>
      </c>
      <c r="AK55">
        <v>50.192376000000003</v>
      </c>
      <c r="AL55">
        <v>0</v>
      </c>
      <c r="AM55">
        <v>5.0923429999999996</v>
      </c>
      <c r="AN55">
        <v>0.53518699999999997</v>
      </c>
      <c r="AO55">
        <v>0</v>
      </c>
      <c r="AP55">
        <v>1.1122030000000001</v>
      </c>
      <c r="AQ55">
        <v>0</v>
      </c>
      <c r="AR55">
        <v>17.040461000000001</v>
      </c>
      <c r="AS55">
        <v>12.977143999999999</v>
      </c>
      <c r="AT55">
        <v>10.850559000000001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1530.3046340000001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240.708664</v>
      </c>
      <c r="L56">
        <v>210.30459999999999</v>
      </c>
      <c r="M56">
        <v>85.8583</v>
      </c>
      <c r="N56">
        <v>113.95518800000001</v>
      </c>
      <c r="O56">
        <v>59.647401000000002</v>
      </c>
      <c r="P56">
        <v>132.71349000000001</v>
      </c>
      <c r="Q56">
        <v>13.854838000000001</v>
      </c>
      <c r="R56">
        <v>16.501000999999999</v>
      </c>
      <c r="S56">
        <v>15.910894000000001</v>
      </c>
      <c r="T56">
        <v>0</v>
      </c>
      <c r="U56">
        <v>336.656182</v>
      </c>
      <c r="V56">
        <v>19.650939000000001</v>
      </c>
      <c r="W56">
        <v>44.534892999999997</v>
      </c>
      <c r="X56">
        <v>94.868598000000006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9.901681</v>
      </c>
      <c r="AF56">
        <v>8.5607480000000002</v>
      </c>
      <c r="AG56">
        <v>41.418044000000002</v>
      </c>
      <c r="AH56">
        <v>0</v>
      </c>
      <c r="AI56">
        <v>0</v>
      </c>
      <c r="AJ56">
        <v>0</v>
      </c>
      <c r="AK56">
        <v>50.192376000000003</v>
      </c>
      <c r="AL56">
        <v>0</v>
      </c>
      <c r="AM56">
        <v>5.0923429999999996</v>
      </c>
      <c r="AN56">
        <v>0.53518699999999997</v>
      </c>
      <c r="AO56">
        <v>0</v>
      </c>
      <c r="AP56">
        <v>1.1122030000000001</v>
      </c>
      <c r="AQ56">
        <v>0</v>
      </c>
      <c r="AR56">
        <v>17.040461000000001</v>
      </c>
      <c r="AS56">
        <v>12.977143999999999</v>
      </c>
      <c r="AT56">
        <v>10.850559000000001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1542.8457340000002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265.790864</v>
      </c>
      <c r="L57">
        <v>210.30459999999999</v>
      </c>
      <c r="M57">
        <v>88.752399999999994</v>
      </c>
      <c r="N57">
        <v>113.95518800000001</v>
      </c>
      <c r="O57">
        <v>59.647401000000002</v>
      </c>
      <c r="P57">
        <v>132.71349000000001</v>
      </c>
      <c r="Q57">
        <v>13.854838000000001</v>
      </c>
      <c r="R57">
        <v>16.501000999999999</v>
      </c>
      <c r="S57">
        <v>15.910894000000001</v>
      </c>
      <c r="T57">
        <v>0</v>
      </c>
      <c r="U57">
        <v>336.656182</v>
      </c>
      <c r="V57">
        <v>19.650939000000001</v>
      </c>
      <c r="W57">
        <v>44.534892999999997</v>
      </c>
      <c r="X57">
        <v>94.868598000000006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9.901681</v>
      </c>
      <c r="AF57">
        <v>8.5607480000000002</v>
      </c>
      <c r="AG57">
        <v>41.418044000000002</v>
      </c>
      <c r="AH57">
        <v>0</v>
      </c>
      <c r="AI57">
        <v>0</v>
      </c>
      <c r="AJ57">
        <v>0</v>
      </c>
      <c r="AK57">
        <v>50.192376000000003</v>
      </c>
      <c r="AL57">
        <v>0</v>
      </c>
      <c r="AM57">
        <v>5.0923429999999996</v>
      </c>
      <c r="AN57">
        <v>0.53518699999999997</v>
      </c>
      <c r="AO57">
        <v>0</v>
      </c>
      <c r="AP57">
        <v>1.4829369999999999</v>
      </c>
      <c r="AQ57">
        <v>0</v>
      </c>
      <c r="AR57">
        <v>17.040461000000001</v>
      </c>
      <c r="AS57">
        <v>12.977143999999999</v>
      </c>
      <c r="AT57">
        <v>10.850559000000001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1571.1927680000001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265.790864</v>
      </c>
      <c r="L58">
        <v>210.30459999999999</v>
      </c>
      <c r="M58">
        <v>88.752399999999994</v>
      </c>
      <c r="N58">
        <v>113.95518800000001</v>
      </c>
      <c r="O58">
        <v>59.647401000000002</v>
      </c>
      <c r="P58">
        <v>132.71349000000001</v>
      </c>
      <c r="Q58">
        <v>13.854838000000001</v>
      </c>
      <c r="R58">
        <v>16.501000999999999</v>
      </c>
      <c r="S58">
        <v>15.910894000000001</v>
      </c>
      <c r="T58">
        <v>0</v>
      </c>
      <c r="U58">
        <v>336.656182</v>
      </c>
      <c r="V58">
        <v>19.650939000000001</v>
      </c>
      <c r="W58">
        <v>31.029093</v>
      </c>
      <c r="X58">
        <v>94.868598000000006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9.901681</v>
      </c>
      <c r="AF58">
        <v>8.5607480000000002</v>
      </c>
      <c r="AG58">
        <v>41.418044000000002</v>
      </c>
      <c r="AH58">
        <v>0</v>
      </c>
      <c r="AI58">
        <v>0</v>
      </c>
      <c r="AJ58">
        <v>0</v>
      </c>
      <c r="AK58">
        <v>50.192376000000003</v>
      </c>
      <c r="AL58">
        <v>0</v>
      </c>
      <c r="AM58">
        <v>5.0923429999999996</v>
      </c>
      <c r="AN58">
        <v>0.53518699999999997</v>
      </c>
      <c r="AO58">
        <v>0</v>
      </c>
      <c r="AP58">
        <v>1.4829369999999999</v>
      </c>
      <c r="AQ58">
        <v>0</v>
      </c>
      <c r="AR58">
        <v>17.040461000000001</v>
      </c>
      <c r="AS58">
        <v>12.977143999999999</v>
      </c>
      <c r="AT58">
        <v>10.850559000000001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1557.6869680000002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261.93206400000003</v>
      </c>
      <c r="L59">
        <v>210.30459999999999</v>
      </c>
      <c r="M59">
        <v>88.752399999999994</v>
      </c>
      <c r="N59">
        <v>113.95518800000001</v>
      </c>
      <c r="O59">
        <v>59.647401000000002</v>
      </c>
      <c r="P59">
        <v>132.71349000000001</v>
      </c>
      <c r="Q59">
        <v>13.854838000000001</v>
      </c>
      <c r="R59">
        <v>16.501000999999999</v>
      </c>
      <c r="S59">
        <v>15.910894000000001</v>
      </c>
      <c r="T59">
        <v>0</v>
      </c>
      <c r="U59">
        <v>336.656182</v>
      </c>
      <c r="V59">
        <v>19.650939000000001</v>
      </c>
      <c r="W59">
        <v>31.029093</v>
      </c>
      <c r="X59">
        <v>94.868598000000006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11.139391</v>
      </c>
      <c r="AF59">
        <v>8.5607480000000002</v>
      </c>
      <c r="AG59">
        <v>41.418044000000002</v>
      </c>
      <c r="AH59">
        <v>0</v>
      </c>
      <c r="AI59">
        <v>0</v>
      </c>
      <c r="AJ59">
        <v>0</v>
      </c>
      <c r="AK59">
        <v>50.192376000000003</v>
      </c>
      <c r="AL59">
        <v>0</v>
      </c>
      <c r="AM59">
        <v>5.0923429999999996</v>
      </c>
      <c r="AN59">
        <v>0.53518699999999997</v>
      </c>
      <c r="AO59">
        <v>0</v>
      </c>
      <c r="AP59">
        <v>1.4829369999999999</v>
      </c>
      <c r="AQ59">
        <v>0</v>
      </c>
      <c r="AR59">
        <v>17.040461000000001</v>
      </c>
      <c r="AS59">
        <v>12.977143999999999</v>
      </c>
      <c r="AT59">
        <v>10.850559000000001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1555.0658780000001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298.590664</v>
      </c>
      <c r="L60">
        <v>210.30459999999999</v>
      </c>
      <c r="M60">
        <v>88.752399999999994</v>
      </c>
      <c r="N60">
        <v>113.95518800000001</v>
      </c>
      <c r="O60">
        <v>59.647401000000002</v>
      </c>
      <c r="P60">
        <v>132.71349000000001</v>
      </c>
      <c r="Q60">
        <v>13.854838000000001</v>
      </c>
      <c r="R60">
        <v>16.501000999999999</v>
      </c>
      <c r="S60">
        <v>15.910894000000001</v>
      </c>
      <c r="T60">
        <v>0</v>
      </c>
      <c r="U60">
        <v>336.656182</v>
      </c>
      <c r="V60">
        <v>19.650939000000001</v>
      </c>
      <c r="W60">
        <v>31.029093</v>
      </c>
      <c r="X60">
        <v>94.868598000000006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11.139391</v>
      </c>
      <c r="AF60">
        <v>8.5607480000000002</v>
      </c>
      <c r="AG60">
        <v>41.418044000000002</v>
      </c>
      <c r="AH60">
        <v>0</v>
      </c>
      <c r="AI60">
        <v>0</v>
      </c>
      <c r="AJ60">
        <v>0</v>
      </c>
      <c r="AK60">
        <v>50.192376000000003</v>
      </c>
      <c r="AL60">
        <v>0</v>
      </c>
      <c r="AM60">
        <v>5.0923429999999996</v>
      </c>
      <c r="AN60">
        <v>0.53518699999999997</v>
      </c>
      <c r="AO60">
        <v>0</v>
      </c>
      <c r="AP60">
        <v>1.4829369999999999</v>
      </c>
      <c r="AQ60">
        <v>0</v>
      </c>
      <c r="AR60">
        <v>17.040461000000001</v>
      </c>
      <c r="AS60">
        <v>12.977143999999999</v>
      </c>
      <c r="AT60">
        <v>10.850559000000001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1591.7244780000001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299.555364</v>
      </c>
      <c r="L61">
        <v>210.30459999999999</v>
      </c>
      <c r="M61">
        <v>88.752399999999994</v>
      </c>
      <c r="N61">
        <v>113.95518800000001</v>
      </c>
      <c r="O61">
        <v>59.647401000000002</v>
      </c>
      <c r="P61">
        <v>132.71349000000001</v>
      </c>
      <c r="Q61">
        <v>13.854838000000001</v>
      </c>
      <c r="R61">
        <v>16.501000999999999</v>
      </c>
      <c r="S61">
        <v>15.910894000000001</v>
      </c>
      <c r="T61">
        <v>0</v>
      </c>
      <c r="U61">
        <v>336.656182</v>
      </c>
      <c r="V61">
        <v>19.650939000000001</v>
      </c>
      <c r="W61">
        <v>31.029093</v>
      </c>
      <c r="X61">
        <v>94.868598000000006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11.139391</v>
      </c>
      <c r="AF61">
        <v>8.5607480000000002</v>
      </c>
      <c r="AG61">
        <v>41.418044000000002</v>
      </c>
      <c r="AH61">
        <v>0</v>
      </c>
      <c r="AI61">
        <v>0</v>
      </c>
      <c r="AJ61">
        <v>0</v>
      </c>
      <c r="AK61">
        <v>50.192376000000003</v>
      </c>
      <c r="AL61">
        <v>0</v>
      </c>
      <c r="AM61">
        <v>5.0923429999999996</v>
      </c>
      <c r="AN61">
        <v>0.53518699999999997</v>
      </c>
      <c r="AO61">
        <v>0</v>
      </c>
      <c r="AP61">
        <v>1.4829369999999999</v>
      </c>
      <c r="AQ61">
        <v>0</v>
      </c>
      <c r="AR61">
        <v>17.040461000000001</v>
      </c>
      <c r="AS61">
        <v>11.67943</v>
      </c>
      <c r="AT61">
        <v>10.850559000000001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1591.391464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302.44946399999998</v>
      </c>
      <c r="L62">
        <v>210.30459999999999</v>
      </c>
      <c r="M62">
        <v>88.752399999999994</v>
      </c>
      <c r="N62">
        <v>113.95518800000001</v>
      </c>
      <c r="O62">
        <v>59.647401000000002</v>
      </c>
      <c r="P62">
        <v>132.71349000000001</v>
      </c>
      <c r="Q62">
        <v>13.854838000000001</v>
      </c>
      <c r="R62">
        <v>16.501000999999999</v>
      </c>
      <c r="S62">
        <v>15.910894000000001</v>
      </c>
      <c r="T62">
        <v>0</v>
      </c>
      <c r="U62">
        <v>336.656182</v>
      </c>
      <c r="V62">
        <v>19.650939000000001</v>
      </c>
      <c r="W62">
        <v>31.029093</v>
      </c>
      <c r="X62">
        <v>94.868598000000006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11.139391</v>
      </c>
      <c r="AF62">
        <v>8.5607480000000002</v>
      </c>
      <c r="AG62">
        <v>41.418044000000002</v>
      </c>
      <c r="AH62">
        <v>0</v>
      </c>
      <c r="AI62">
        <v>0</v>
      </c>
      <c r="AJ62">
        <v>0</v>
      </c>
      <c r="AK62">
        <v>50.192376000000003</v>
      </c>
      <c r="AL62">
        <v>0</v>
      </c>
      <c r="AM62">
        <v>5.0923429999999996</v>
      </c>
      <c r="AN62">
        <v>0.53518699999999997</v>
      </c>
      <c r="AO62">
        <v>0</v>
      </c>
      <c r="AP62">
        <v>1.4829369999999999</v>
      </c>
      <c r="AQ62">
        <v>0</v>
      </c>
      <c r="AR62">
        <v>17.040461000000001</v>
      </c>
      <c r="AS62">
        <v>11.67943</v>
      </c>
      <c r="AT62">
        <v>10.850559000000001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1594.285564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280.26136400000001</v>
      </c>
      <c r="L63">
        <v>210.30459999999999</v>
      </c>
      <c r="M63">
        <v>88.752399999999994</v>
      </c>
      <c r="N63">
        <v>113.95518800000001</v>
      </c>
      <c r="O63">
        <v>59.647401000000002</v>
      </c>
      <c r="P63">
        <v>132.71349000000001</v>
      </c>
      <c r="Q63">
        <v>13.854838000000001</v>
      </c>
      <c r="R63">
        <v>16.501000999999999</v>
      </c>
      <c r="S63">
        <v>15.910894000000001</v>
      </c>
      <c r="T63">
        <v>0</v>
      </c>
      <c r="U63">
        <v>336.656182</v>
      </c>
      <c r="V63">
        <v>19.650939000000001</v>
      </c>
      <c r="W63">
        <v>44.534892999999997</v>
      </c>
      <c r="X63">
        <v>94.868598000000006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11.139391</v>
      </c>
      <c r="AF63">
        <v>8.5607480000000002</v>
      </c>
      <c r="AG63">
        <v>41.418044000000002</v>
      </c>
      <c r="AH63">
        <v>0</v>
      </c>
      <c r="AI63">
        <v>0</v>
      </c>
      <c r="AJ63">
        <v>0</v>
      </c>
      <c r="AK63">
        <v>50.192376000000003</v>
      </c>
      <c r="AL63">
        <v>0</v>
      </c>
      <c r="AM63">
        <v>5.0923429999999996</v>
      </c>
      <c r="AN63">
        <v>0.53518699999999997</v>
      </c>
      <c r="AO63">
        <v>0</v>
      </c>
      <c r="AP63">
        <v>1.4829369999999999</v>
      </c>
      <c r="AQ63">
        <v>0</v>
      </c>
      <c r="AR63">
        <v>17.040461000000001</v>
      </c>
      <c r="AS63">
        <v>11.67943</v>
      </c>
      <c r="AT63">
        <v>10.850559000000001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1585.6032640000001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304.37886400000002</v>
      </c>
      <c r="L64">
        <v>210.30459999999999</v>
      </c>
      <c r="M64">
        <v>88.752399999999994</v>
      </c>
      <c r="N64">
        <v>113.95518800000001</v>
      </c>
      <c r="O64">
        <v>59.647401000000002</v>
      </c>
      <c r="P64">
        <v>132.71349000000001</v>
      </c>
      <c r="Q64">
        <v>13.854838000000001</v>
      </c>
      <c r="R64">
        <v>16.501000999999999</v>
      </c>
      <c r="S64">
        <v>15.910894000000001</v>
      </c>
      <c r="T64">
        <v>0</v>
      </c>
      <c r="U64">
        <v>336.656182</v>
      </c>
      <c r="V64">
        <v>19.650939000000001</v>
      </c>
      <c r="W64">
        <v>44.534892999999997</v>
      </c>
      <c r="X64">
        <v>94.868598000000006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11.139391</v>
      </c>
      <c r="AF64">
        <v>8.5607480000000002</v>
      </c>
      <c r="AG64">
        <v>41.418044000000002</v>
      </c>
      <c r="AH64">
        <v>0</v>
      </c>
      <c r="AI64">
        <v>0</v>
      </c>
      <c r="AJ64">
        <v>0</v>
      </c>
      <c r="AK64">
        <v>50.192376000000003</v>
      </c>
      <c r="AL64">
        <v>0</v>
      </c>
      <c r="AM64">
        <v>5.0923429999999996</v>
      </c>
      <c r="AN64">
        <v>0.53518699999999997</v>
      </c>
      <c r="AO64">
        <v>0</v>
      </c>
      <c r="AP64">
        <v>1.4829369999999999</v>
      </c>
      <c r="AQ64">
        <v>0</v>
      </c>
      <c r="AR64">
        <v>17.040461000000001</v>
      </c>
      <c r="AS64">
        <v>11.67943</v>
      </c>
      <c r="AT64">
        <v>10.850559000000001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1609.7207639999999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314.02586400000001</v>
      </c>
      <c r="L65">
        <v>210.30459999999999</v>
      </c>
      <c r="M65">
        <v>88.752399999999994</v>
      </c>
      <c r="N65">
        <v>113.95518800000001</v>
      </c>
      <c r="O65">
        <v>59.647401000000002</v>
      </c>
      <c r="P65">
        <v>132.71349000000001</v>
      </c>
      <c r="Q65">
        <v>13.854838000000001</v>
      </c>
      <c r="R65">
        <v>16.501000999999999</v>
      </c>
      <c r="S65">
        <v>15.910894000000001</v>
      </c>
      <c r="T65">
        <v>0</v>
      </c>
      <c r="U65">
        <v>336.656182</v>
      </c>
      <c r="V65">
        <v>19.650939000000001</v>
      </c>
      <c r="W65">
        <v>44.534892999999997</v>
      </c>
      <c r="X65">
        <v>94.868598000000006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11.139391</v>
      </c>
      <c r="AF65">
        <v>8.5607480000000002</v>
      </c>
      <c r="AG65">
        <v>41.418044000000002</v>
      </c>
      <c r="AH65">
        <v>0</v>
      </c>
      <c r="AI65">
        <v>0</v>
      </c>
      <c r="AJ65">
        <v>0</v>
      </c>
      <c r="AK65">
        <v>50.192376000000003</v>
      </c>
      <c r="AL65">
        <v>0</v>
      </c>
      <c r="AM65">
        <v>5.0923429999999996</v>
      </c>
      <c r="AN65">
        <v>0.53518699999999997</v>
      </c>
      <c r="AO65">
        <v>0</v>
      </c>
      <c r="AP65">
        <v>1.4829369999999999</v>
      </c>
      <c r="AQ65">
        <v>0</v>
      </c>
      <c r="AR65">
        <v>17.040461000000001</v>
      </c>
      <c r="AS65">
        <v>11.67943</v>
      </c>
      <c r="AT65">
        <v>10.850559000000001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1619.3677640000001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310.16706399999998</v>
      </c>
      <c r="L66">
        <v>210.30459999999999</v>
      </c>
      <c r="M66">
        <v>88.752399999999994</v>
      </c>
      <c r="N66">
        <v>113.95518800000001</v>
      </c>
      <c r="O66">
        <v>59.647401000000002</v>
      </c>
      <c r="P66">
        <v>132.71349000000001</v>
      </c>
      <c r="Q66">
        <v>13.854838000000001</v>
      </c>
      <c r="R66">
        <v>16.501000999999999</v>
      </c>
      <c r="S66">
        <v>15.910894000000001</v>
      </c>
      <c r="T66">
        <v>0</v>
      </c>
      <c r="U66">
        <v>336.656182</v>
      </c>
      <c r="V66">
        <v>19.650939000000001</v>
      </c>
      <c r="W66">
        <v>44.534892999999997</v>
      </c>
      <c r="X66">
        <v>94.868598000000006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11.139391</v>
      </c>
      <c r="AF66">
        <v>8.5607480000000002</v>
      </c>
      <c r="AG66">
        <v>41.418044000000002</v>
      </c>
      <c r="AH66">
        <v>0</v>
      </c>
      <c r="AI66">
        <v>0</v>
      </c>
      <c r="AJ66">
        <v>0</v>
      </c>
      <c r="AK66">
        <v>50.192376000000003</v>
      </c>
      <c r="AL66">
        <v>10.088832999999999</v>
      </c>
      <c r="AM66">
        <v>5.0923429999999996</v>
      </c>
      <c r="AN66">
        <v>0.53518699999999997</v>
      </c>
      <c r="AO66">
        <v>0</v>
      </c>
      <c r="AP66">
        <v>1.4829369999999999</v>
      </c>
      <c r="AQ66">
        <v>0</v>
      </c>
      <c r="AR66">
        <v>17.040461000000001</v>
      </c>
      <c r="AS66">
        <v>11.67943</v>
      </c>
      <c r="AT66">
        <v>10.850559000000001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1625.5977969999999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331.264726</v>
      </c>
      <c r="L67">
        <v>330.32476000000003</v>
      </c>
      <c r="M67">
        <v>88.752399999999994</v>
      </c>
      <c r="N67">
        <v>113.95518800000001</v>
      </c>
      <c r="O67">
        <v>59.647401000000002</v>
      </c>
      <c r="P67">
        <v>122.99925</v>
      </c>
      <c r="Q67">
        <v>13.854838000000001</v>
      </c>
      <c r="R67">
        <v>16.501000999999999</v>
      </c>
      <c r="S67">
        <v>15.910894000000001</v>
      </c>
      <c r="T67">
        <v>0</v>
      </c>
      <c r="U67">
        <v>336.656182</v>
      </c>
      <c r="V67">
        <v>19.650939000000001</v>
      </c>
      <c r="W67">
        <v>44.534892999999997</v>
      </c>
      <c r="X67">
        <v>94.868598000000006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11.139391</v>
      </c>
      <c r="AF67">
        <v>8.5607480000000002</v>
      </c>
      <c r="AG67">
        <v>41.418044000000002</v>
      </c>
      <c r="AH67">
        <v>0</v>
      </c>
      <c r="AI67">
        <v>0</v>
      </c>
      <c r="AJ67">
        <v>0</v>
      </c>
      <c r="AK67">
        <v>50.192376000000003</v>
      </c>
      <c r="AL67">
        <v>10.088832999999999</v>
      </c>
      <c r="AM67">
        <v>5.0923429999999996</v>
      </c>
      <c r="AN67">
        <v>0.53518699999999997</v>
      </c>
      <c r="AO67">
        <v>0</v>
      </c>
      <c r="AP67">
        <v>1.4829369999999999</v>
      </c>
      <c r="AQ67">
        <v>0</v>
      </c>
      <c r="AR67">
        <v>17.040461000000001</v>
      </c>
      <c r="AS67">
        <v>11.67943</v>
      </c>
      <c r="AT67">
        <v>10.850559000000001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1757.0013790000003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331.264726</v>
      </c>
      <c r="L68">
        <v>412.96983699999998</v>
      </c>
      <c r="M68">
        <v>88.752399999999994</v>
      </c>
      <c r="N68">
        <v>113.95518800000001</v>
      </c>
      <c r="O68">
        <v>59.647401000000002</v>
      </c>
      <c r="P68">
        <v>122.99925</v>
      </c>
      <c r="Q68">
        <v>13.854838000000001</v>
      </c>
      <c r="R68">
        <v>16.501000999999999</v>
      </c>
      <c r="S68">
        <v>15.910894000000001</v>
      </c>
      <c r="T68">
        <v>0</v>
      </c>
      <c r="U68">
        <v>336.656182</v>
      </c>
      <c r="V68">
        <v>19.650939000000001</v>
      </c>
      <c r="W68">
        <v>44.534892999999997</v>
      </c>
      <c r="X68">
        <v>94.868598000000006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11.139391</v>
      </c>
      <c r="AF68">
        <v>8.5607480000000002</v>
      </c>
      <c r="AG68">
        <v>41.418044000000002</v>
      </c>
      <c r="AH68">
        <v>0</v>
      </c>
      <c r="AI68">
        <v>0</v>
      </c>
      <c r="AJ68">
        <v>0</v>
      </c>
      <c r="AK68">
        <v>50.192376000000003</v>
      </c>
      <c r="AL68">
        <v>10.088832999999999</v>
      </c>
      <c r="AM68">
        <v>5.0923429999999996</v>
      </c>
      <c r="AN68">
        <v>0.53518699999999997</v>
      </c>
      <c r="AO68">
        <v>0</v>
      </c>
      <c r="AP68">
        <v>1.4829369999999999</v>
      </c>
      <c r="AQ68">
        <v>0</v>
      </c>
      <c r="AR68">
        <v>17.040461000000001</v>
      </c>
      <c r="AS68">
        <v>11.67943</v>
      </c>
      <c r="AT68">
        <v>10.850559000000001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1839.6464560000002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331.264726</v>
      </c>
      <c r="L69">
        <v>420.064144</v>
      </c>
      <c r="M69">
        <v>88.752399999999994</v>
      </c>
      <c r="N69">
        <v>113.95518800000001</v>
      </c>
      <c r="O69">
        <v>59.647401000000002</v>
      </c>
      <c r="P69">
        <v>119.381625</v>
      </c>
      <c r="Q69">
        <v>13.854838000000001</v>
      </c>
      <c r="R69">
        <v>16.501000999999999</v>
      </c>
      <c r="S69">
        <v>15.910894000000001</v>
      </c>
      <c r="T69">
        <v>0</v>
      </c>
      <c r="U69">
        <v>336.656182</v>
      </c>
      <c r="V69">
        <v>19.650939000000001</v>
      </c>
      <c r="W69">
        <v>44.534892999999997</v>
      </c>
      <c r="X69">
        <v>94.868598000000006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11.139391</v>
      </c>
      <c r="AF69">
        <v>8.5607480000000002</v>
      </c>
      <c r="AG69">
        <v>41.418044000000002</v>
      </c>
      <c r="AH69">
        <v>10.780137</v>
      </c>
      <c r="AI69">
        <v>0</v>
      </c>
      <c r="AJ69">
        <v>0</v>
      </c>
      <c r="AK69">
        <v>50.192376000000003</v>
      </c>
      <c r="AL69">
        <v>10.088832999999999</v>
      </c>
      <c r="AM69">
        <v>5.0923429999999996</v>
      </c>
      <c r="AN69">
        <v>0.53518699999999997</v>
      </c>
      <c r="AO69">
        <v>0</v>
      </c>
      <c r="AP69">
        <v>1.4829369999999999</v>
      </c>
      <c r="AQ69">
        <v>0</v>
      </c>
      <c r="AR69">
        <v>10.650288</v>
      </c>
      <c r="AS69">
        <v>11.67943</v>
      </c>
      <c r="AT69">
        <v>10.850559000000001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1847.5131020000001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331.264726</v>
      </c>
      <c r="L70">
        <v>420.064144</v>
      </c>
      <c r="M70">
        <v>88.752399999999994</v>
      </c>
      <c r="N70">
        <v>113.95518800000001</v>
      </c>
      <c r="O70">
        <v>59.647401000000002</v>
      </c>
      <c r="P70">
        <v>119.381625</v>
      </c>
      <c r="Q70">
        <v>13.854838000000001</v>
      </c>
      <c r="R70">
        <v>16.501000999999999</v>
      </c>
      <c r="S70">
        <v>15.910894000000001</v>
      </c>
      <c r="T70">
        <v>0</v>
      </c>
      <c r="U70">
        <v>336.656182</v>
      </c>
      <c r="V70">
        <v>19.650939000000001</v>
      </c>
      <c r="W70">
        <v>44.534892999999997</v>
      </c>
      <c r="X70">
        <v>94.868598000000006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11.139391</v>
      </c>
      <c r="AF70">
        <v>8.5607480000000002</v>
      </c>
      <c r="AG70">
        <v>41.418044000000002</v>
      </c>
      <c r="AH70">
        <v>22.565200999999998</v>
      </c>
      <c r="AI70">
        <v>0</v>
      </c>
      <c r="AJ70">
        <v>0</v>
      </c>
      <c r="AK70">
        <v>50.192376000000003</v>
      </c>
      <c r="AL70">
        <v>10.088832999999999</v>
      </c>
      <c r="AM70">
        <v>5.0923429999999996</v>
      </c>
      <c r="AN70">
        <v>0.53518699999999997</v>
      </c>
      <c r="AO70">
        <v>0</v>
      </c>
      <c r="AP70">
        <v>1.4829369999999999</v>
      </c>
      <c r="AQ70">
        <v>0</v>
      </c>
      <c r="AR70">
        <v>10.650288</v>
      </c>
      <c r="AS70">
        <v>11.67943</v>
      </c>
      <c r="AT70">
        <v>10.850559000000001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1859.298166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331.264726</v>
      </c>
      <c r="L71">
        <v>420.064144</v>
      </c>
      <c r="M71">
        <v>88.752399999999994</v>
      </c>
      <c r="N71">
        <v>113.95518800000001</v>
      </c>
      <c r="O71">
        <v>59.647401000000002</v>
      </c>
      <c r="P71">
        <v>119.381625</v>
      </c>
      <c r="Q71">
        <v>16.449881000000001</v>
      </c>
      <c r="R71">
        <v>18.916802000000001</v>
      </c>
      <c r="S71">
        <v>19.862787000000001</v>
      </c>
      <c r="T71">
        <v>0</v>
      </c>
      <c r="U71">
        <v>336.656182</v>
      </c>
      <c r="V71">
        <v>19.650939000000001</v>
      </c>
      <c r="W71">
        <v>44.534892999999997</v>
      </c>
      <c r="X71">
        <v>94.868598000000006</v>
      </c>
      <c r="Y71">
        <v>0</v>
      </c>
      <c r="Z71">
        <v>6.2609029999999999</v>
      </c>
      <c r="AA71">
        <v>0</v>
      </c>
      <c r="AB71">
        <v>0</v>
      </c>
      <c r="AC71">
        <v>0</v>
      </c>
      <c r="AD71">
        <v>0</v>
      </c>
      <c r="AE71">
        <v>4.3319850000000004</v>
      </c>
      <c r="AF71">
        <v>8.5607480000000002</v>
      </c>
      <c r="AG71">
        <v>41.418044000000002</v>
      </c>
      <c r="AH71">
        <v>22.565200999999998</v>
      </c>
      <c r="AI71">
        <v>0</v>
      </c>
      <c r="AJ71">
        <v>0</v>
      </c>
      <c r="AK71">
        <v>50.192376000000003</v>
      </c>
      <c r="AL71">
        <v>10.088832999999999</v>
      </c>
      <c r="AM71">
        <v>10.184685</v>
      </c>
      <c r="AN71">
        <v>0.53518699999999997</v>
      </c>
      <c r="AO71">
        <v>0</v>
      </c>
      <c r="AP71">
        <v>1.4829369999999999</v>
      </c>
      <c r="AQ71">
        <v>0</v>
      </c>
      <c r="AR71">
        <v>8.5202299999999997</v>
      </c>
      <c r="AS71">
        <v>11.67943</v>
      </c>
      <c r="AT71">
        <v>10.850559000000001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1870.676684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331.264726</v>
      </c>
      <c r="L72">
        <v>420.064144</v>
      </c>
      <c r="M72">
        <v>88.752399999999994</v>
      </c>
      <c r="N72">
        <v>113.95518800000001</v>
      </c>
      <c r="O72">
        <v>59.647401000000002</v>
      </c>
      <c r="P72">
        <v>119.381625</v>
      </c>
      <c r="Q72">
        <v>16.449881000000001</v>
      </c>
      <c r="R72">
        <v>18.916802000000001</v>
      </c>
      <c r="S72">
        <v>19.862787000000001</v>
      </c>
      <c r="T72">
        <v>0</v>
      </c>
      <c r="U72">
        <v>336.656182</v>
      </c>
      <c r="V72">
        <v>19.650939000000001</v>
      </c>
      <c r="W72">
        <v>44.534892999999997</v>
      </c>
      <c r="X72">
        <v>94.868598000000006</v>
      </c>
      <c r="Y72">
        <v>0</v>
      </c>
      <c r="Z72">
        <v>12.644902</v>
      </c>
      <c r="AA72">
        <v>0</v>
      </c>
      <c r="AB72">
        <v>12.705138</v>
      </c>
      <c r="AC72">
        <v>0</v>
      </c>
      <c r="AD72">
        <v>0</v>
      </c>
      <c r="AE72">
        <v>4.3319850000000004</v>
      </c>
      <c r="AF72">
        <v>8.5607480000000002</v>
      </c>
      <c r="AG72">
        <v>41.418044000000002</v>
      </c>
      <c r="AH72">
        <v>22.565200999999998</v>
      </c>
      <c r="AI72">
        <v>0</v>
      </c>
      <c r="AJ72">
        <v>0</v>
      </c>
      <c r="AK72">
        <v>50.192376000000003</v>
      </c>
      <c r="AL72">
        <v>10.088832999999999</v>
      </c>
      <c r="AM72">
        <v>0</v>
      </c>
      <c r="AN72">
        <v>0.53518699999999997</v>
      </c>
      <c r="AO72">
        <v>0</v>
      </c>
      <c r="AP72">
        <v>1.4829369999999999</v>
      </c>
      <c r="AQ72">
        <v>0</v>
      </c>
      <c r="AR72">
        <v>8.5202299999999997</v>
      </c>
      <c r="AS72">
        <v>11.67943</v>
      </c>
      <c r="AT72">
        <v>10.850559000000001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1879.581136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331.264726</v>
      </c>
      <c r="L73">
        <v>420.064144</v>
      </c>
      <c r="M73">
        <v>88.752399999999994</v>
      </c>
      <c r="N73">
        <v>113.95518800000001</v>
      </c>
      <c r="O73">
        <v>59.647401000000002</v>
      </c>
      <c r="P73">
        <v>119.381625</v>
      </c>
      <c r="Q73">
        <v>16.449881000000001</v>
      </c>
      <c r="R73">
        <v>18.916802000000001</v>
      </c>
      <c r="S73">
        <v>19.862787000000001</v>
      </c>
      <c r="T73">
        <v>0</v>
      </c>
      <c r="U73">
        <v>336.656182</v>
      </c>
      <c r="V73">
        <v>19.650939000000001</v>
      </c>
      <c r="W73">
        <v>44.534892999999997</v>
      </c>
      <c r="X73">
        <v>94.868598000000006</v>
      </c>
      <c r="Y73">
        <v>0</v>
      </c>
      <c r="Z73">
        <v>12.644902</v>
      </c>
      <c r="AA73">
        <v>6.7828059999999999</v>
      </c>
      <c r="AB73">
        <v>12.705138</v>
      </c>
      <c r="AC73">
        <v>9.3362119999999997</v>
      </c>
      <c r="AD73">
        <v>0</v>
      </c>
      <c r="AE73">
        <v>4.3319850000000004</v>
      </c>
      <c r="AF73">
        <v>8.5607480000000002</v>
      </c>
      <c r="AG73">
        <v>41.418044000000002</v>
      </c>
      <c r="AH73">
        <v>22.565200999999998</v>
      </c>
      <c r="AI73">
        <v>0</v>
      </c>
      <c r="AJ73">
        <v>0</v>
      </c>
      <c r="AK73">
        <v>50.192376000000003</v>
      </c>
      <c r="AL73">
        <v>10.088832999999999</v>
      </c>
      <c r="AM73">
        <v>0</v>
      </c>
      <c r="AN73">
        <v>0.53518699999999997</v>
      </c>
      <c r="AO73">
        <v>0</v>
      </c>
      <c r="AP73">
        <v>1.4829369999999999</v>
      </c>
      <c r="AQ73">
        <v>13.370742</v>
      </c>
      <c r="AR73">
        <v>8.5202299999999997</v>
      </c>
      <c r="AS73">
        <v>11.67943</v>
      </c>
      <c r="AT73">
        <v>10.850559000000001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1909.0708959999999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331.264726</v>
      </c>
      <c r="L74">
        <v>420.064144</v>
      </c>
      <c r="M74">
        <v>88.752399999999994</v>
      </c>
      <c r="N74">
        <v>113.95518800000001</v>
      </c>
      <c r="O74">
        <v>59.647401000000002</v>
      </c>
      <c r="P74">
        <v>119.381625</v>
      </c>
      <c r="Q74">
        <v>16.449881000000001</v>
      </c>
      <c r="R74">
        <v>18.916802000000001</v>
      </c>
      <c r="S74">
        <v>19.862787000000001</v>
      </c>
      <c r="T74">
        <v>0</v>
      </c>
      <c r="U74">
        <v>336.656182</v>
      </c>
      <c r="V74">
        <v>19.650939000000001</v>
      </c>
      <c r="W74">
        <v>44.534892999999997</v>
      </c>
      <c r="X74">
        <v>94.868598000000006</v>
      </c>
      <c r="Y74">
        <v>0</v>
      </c>
      <c r="Z74">
        <v>12.644902</v>
      </c>
      <c r="AA74">
        <v>13.4894</v>
      </c>
      <c r="AB74">
        <v>25.410274999999999</v>
      </c>
      <c r="AC74">
        <v>18.672423999999999</v>
      </c>
      <c r="AD74">
        <v>8.7931439999999998</v>
      </c>
      <c r="AE74">
        <v>4.3319850000000004</v>
      </c>
      <c r="AF74">
        <v>8.5607480000000002</v>
      </c>
      <c r="AG74">
        <v>41.418044000000002</v>
      </c>
      <c r="AH74">
        <v>45.130401999999997</v>
      </c>
      <c r="AI74">
        <v>0</v>
      </c>
      <c r="AJ74">
        <v>0</v>
      </c>
      <c r="AK74">
        <v>50.192376000000003</v>
      </c>
      <c r="AL74">
        <v>10.088832999999999</v>
      </c>
      <c r="AM74">
        <v>0</v>
      </c>
      <c r="AN74">
        <v>0.53518699999999997</v>
      </c>
      <c r="AO74">
        <v>0</v>
      </c>
      <c r="AP74">
        <v>1.4829369999999999</v>
      </c>
      <c r="AQ74">
        <v>13.370742</v>
      </c>
      <c r="AR74">
        <v>8.5202299999999997</v>
      </c>
      <c r="AS74">
        <v>11.67943</v>
      </c>
      <c r="AT74">
        <v>10.850559000000001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1969.1771840000001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331.264726</v>
      </c>
      <c r="L75">
        <v>420.064144</v>
      </c>
      <c r="M75">
        <v>88.752399999999994</v>
      </c>
      <c r="N75">
        <v>113.95518800000001</v>
      </c>
      <c r="O75">
        <v>59.647401000000002</v>
      </c>
      <c r="P75">
        <v>119.381625</v>
      </c>
      <c r="Q75">
        <v>16.449881000000001</v>
      </c>
      <c r="R75">
        <v>18.916802000000001</v>
      </c>
      <c r="S75">
        <v>19.862787000000001</v>
      </c>
      <c r="T75">
        <v>0</v>
      </c>
      <c r="U75">
        <v>336.656182</v>
      </c>
      <c r="V75">
        <v>19.650939000000001</v>
      </c>
      <c r="W75">
        <v>44.534892999999997</v>
      </c>
      <c r="X75">
        <v>94.868598000000006</v>
      </c>
      <c r="Y75">
        <v>0</v>
      </c>
      <c r="Z75">
        <v>12.644902</v>
      </c>
      <c r="AA75">
        <v>26.064264999999999</v>
      </c>
      <c r="AB75">
        <v>25.410274999999999</v>
      </c>
      <c r="AC75">
        <v>23.340530999999999</v>
      </c>
      <c r="AD75">
        <v>17.586288</v>
      </c>
      <c r="AE75">
        <v>9.901681</v>
      </c>
      <c r="AF75">
        <v>17.121496</v>
      </c>
      <c r="AG75">
        <v>41.418044000000002</v>
      </c>
      <c r="AH75">
        <v>67.695604000000003</v>
      </c>
      <c r="AI75">
        <v>2.4561259999999998</v>
      </c>
      <c r="AJ75">
        <v>0</v>
      </c>
      <c r="AK75">
        <v>50.192376000000003</v>
      </c>
      <c r="AL75">
        <v>22.419627999999999</v>
      </c>
      <c r="AM75">
        <v>0</v>
      </c>
      <c r="AN75">
        <v>0.53518699999999997</v>
      </c>
      <c r="AO75">
        <v>0</v>
      </c>
      <c r="AP75">
        <v>1.4829369999999999</v>
      </c>
      <c r="AQ75">
        <v>26.741484</v>
      </c>
      <c r="AR75">
        <v>8.5202299999999997</v>
      </c>
      <c r="AS75">
        <v>12.977143999999999</v>
      </c>
      <c r="AT75">
        <v>10.850559000000001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2061.3643230000002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331.264726</v>
      </c>
      <c r="L76">
        <v>420.064144</v>
      </c>
      <c r="M76">
        <v>88.752399999999994</v>
      </c>
      <c r="N76">
        <v>113.95518800000001</v>
      </c>
      <c r="O76">
        <v>59.647401000000002</v>
      </c>
      <c r="P76">
        <v>119.381625</v>
      </c>
      <c r="Q76">
        <v>16.449881000000001</v>
      </c>
      <c r="R76">
        <v>18.916802000000001</v>
      </c>
      <c r="S76">
        <v>19.862787000000001</v>
      </c>
      <c r="T76">
        <v>0</v>
      </c>
      <c r="U76">
        <v>336.656182</v>
      </c>
      <c r="V76">
        <v>19.650939000000001</v>
      </c>
      <c r="W76">
        <v>44.534892999999997</v>
      </c>
      <c r="X76">
        <v>94.868598000000006</v>
      </c>
      <c r="Y76">
        <v>0</v>
      </c>
      <c r="Z76">
        <v>12.644902</v>
      </c>
      <c r="AA76">
        <v>33.914028000000002</v>
      </c>
      <c r="AB76">
        <v>25.410274999999999</v>
      </c>
      <c r="AC76">
        <v>28.008637</v>
      </c>
      <c r="AD76">
        <v>26.379432000000001</v>
      </c>
      <c r="AE76">
        <v>12.377101</v>
      </c>
      <c r="AF76">
        <v>29.487020000000001</v>
      </c>
      <c r="AG76">
        <v>41.418044000000002</v>
      </c>
      <c r="AH76">
        <v>90.260805000000005</v>
      </c>
      <c r="AI76">
        <v>15.96482</v>
      </c>
      <c r="AJ76">
        <v>0</v>
      </c>
      <c r="AK76">
        <v>50.192376000000003</v>
      </c>
      <c r="AL76">
        <v>51.565143999999997</v>
      </c>
      <c r="AM76">
        <v>0</v>
      </c>
      <c r="AN76">
        <v>0.53518699999999997</v>
      </c>
      <c r="AO76">
        <v>0</v>
      </c>
      <c r="AP76">
        <v>1.4829369999999999</v>
      </c>
      <c r="AQ76">
        <v>40.112226</v>
      </c>
      <c r="AR76">
        <v>8.5202299999999997</v>
      </c>
      <c r="AS76">
        <v>12.977143999999999</v>
      </c>
      <c r="AT76">
        <v>10.850559000000001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2176.1064330000004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331.264726</v>
      </c>
      <c r="L77">
        <v>420.064144</v>
      </c>
      <c r="M77">
        <v>88.752399999999994</v>
      </c>
      <c r="N77">
        <v>113.95518800000001</v>
      </c>
      <c r="O77">
        <v>59.647401000000002</v>
      </c>
      <c r="P77">
        <v>119.381625</v>
      </c>
      <c r="Q77">
        <v>11.5037</v>
      </c>
      <c r="R77">
        <v>18.916802000000001</v>
      </c>
      <c r="S77">
        <v>19.862787000000001</v>
      </c>
      <c r="T77">
        <v>0</v>
      </c>
      <c r="U77">
        <v>336.656182</v>
      </c>
      <c r="V77">
        <v>19.650939000000001</v>
      </c>
      <c r="W77">
        <v>44.534892999999997</v>
      </c>
      <c r="X77">
        <v>94.868598000000006</v>
      </c>
      <c r="Y77">
        <v>0</v>
      </c>
      <c r="Z77">
        <v>12.644902</v>
      </c>
      <c r="AA77">
        <v>40.660252999999997</v>
      </c>
      <c r="AB77">
        <v>25.410274999999999</v>
      </c>
      <c r="AC77">
        <v>28.008637</v>
      </c>
      <c r="AD77">
        <v>26.440601999999998</v>
      </c>
      <c r="AE77">
        <v>12.377101</v>
      </c>
      <c r="AF77">
        <v>29.487020000000001</v>
      </c>
      <c r="AG77">
        <v>41.418044000000002</v>
      </c>
      <c r="AH77">
        <v>90.260805000000005</v>
      </c>
      <c r="AI77">
        <v>15.96482</v>
      </c>
      <c r="AJ77">
        <v>0</v>
      </c>
      <c r="AK77">
        <v>50.192376000000003</v>
      </c>
      <c r="AL77">
        <v>51.565143999999997</v>
      </c>
      <c r="AM77">
        <v>0</v>
      </c>
      <c r="AN77">
        <v>0.53518699999999997</v>
      </c>
      <c r="AO77">
        <v>0</v>
      </c>
      <c r="AP77">
        <v>1.4829369999999999</v>
      </c>
      <c r="AQ77">
        <v>53.482968</v>
      </c>
      <c r="AR77">
        <v>48.991325000000003</v>
      </c>
      <c r="AS77">
        <v>12.977143999999999</v>
      </c>
      <c r="AT77">
        <v>10.850559000000001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2231.8094839999999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331.264726</v>
      </c>
      <c r="L78">
        <v>420.064144</v>
      </c>
      <c r="M78">
        <v>88.752399999999994</v>
      </c>
      <c r="N78">
        <v>113.95518800000001</v>
      </c>
      <c r="O78">
        <v>59.647401000000002</v>
      </c>
      <c r="P78">
        <v>119.381625</v>
      </c>
      <c r="Q78">
        <v>11.5037</v>
      </c>
      <c r="R78">
        <v>18.916802000000001</v>
      </c>
      <c r="S78">
        <v>19.862787000000001</v>
      </c>
      <c r="T78">
        <v>0</v>
      </c>
      <c r="U78">
        <v>336.656182</v>
      </c>
      <c r="V78">
        <v>19.650939000000001</v>
      </c>
      <c r="W78">
        <v>44.534892999999997</v>
      </c>
      <c r="X78">
        <v>94.868598000000006</v>
      </c>
      <c r="Y78">
        <v>0</v>
      </c>
      <c r="Z78">
        <v>12.644902</v>
      </c>
      <c r="AA78">
        <v>40.660252999999997</v>
      </c>
      <c r="AB78">
        <v>25.410274999999999</v>
      </c>
      <c r="AC78">
        <v>28.008637</v>
      </c>
      <c r="AD78">
        <v>26.440601999999998</v>
      </c>
      <c r="AE78">
        <v>12.377101</v>
      </c>
      <c r="AF78">
        <v>29.487020000000001</v>
      </c>
      <c r="AG78">
        <v>41.418044000000002</v>
      </c>
      <c r="AH78">
        <v>90.260805000000005</v>
      </c>
      <c r="AI78">
        <v>15.96482</v>
      </c>
      <c r="AJ78">
        <v>0</v>
      </c>
      <c r="AK78">
        <v>50.192376000000003</v>
      </c>
      <c r="AL78">
        <v>51.565143999999997</v>
      </c>
      <c r="AM78">
        <v>0</v>
      </c>
      <c r="AN78">
        <v>0.53518699999999997</v>
      </c>
      <c r="AO78">
        <v>0</v>
      </c>
      <c r="AP78">
        <v>1.4829369999999999</v>
      </c>
      <c r="AQ78">
        <v>53.482968</v>
      </c>
      <c r="AR78">
        <v>48.991325000000003</v>
      </c>
      <c r="AS78">
        <v>12.977143999999999</v>
      </c>
      <c r="AT78">
        <v>10.850559000000001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2231.8094839999999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331.264726</v>
      </c>
      <c r="L79">
        <v>420.064144</v>
      </c>
      <c r="M79">
        <v>88.752399999999994</v>
      </c>
      <c r="N79">
        <v>113.95518800000001</v>
      </c>
      <c r="O79">
        <v>59.647401000000002</v>
      </c>
      <c r="P79">
        <v>119.381625</v>
      </c>
      <c r="Q79">
        <v>11.5037</v>
      </c>
      <c r="R79">
        <v>18.916802000000001</v>
      </c>
      <c r="S79">
        <v>19.862787000000001</v>
      </c>
      <c r="T79">
        <v>0</v>
      </c>
      <c r="U79">
        <v>336.656182</v>
      </c>
      <c r="V79">
        <v>19.650939000000001</v>
      </c>
      <c r="W79">
        <v>44.534892999999997</v>
      </c>
      <c r="X79">
        <v>94.868598000000006</v>
      </c>
      <c r="Y79">
        <v>0</v>
      </c>
      <c r="Z79">
        <v>12.644902</v>
      </c>
      <c r="AA79">
        <v>40.660252999999997</v>
      </c>
      <c r="AB79">
        <v>25.410274999999999</v>
      </c>
      <c r="AC79">
        <v>18.672423999999999</v>
      </c>
      <c r="AD79">
        <v>26.440601999999998</v>
      </c>
      <c r="AE79">
        <v>12.377101</v>
      </c>
      <c r="AF79">
        <v>29.487020000000001</v>
      </c>
      <c r="AG79">
        <v>41.418044000000002</v>
      </c>
      <c r="AH79">
        <v>90.260805000000005</v>
      </c>
      <c r="AI79">
        <v>15.96482</v>
      </c>
      <c r="AJ79">
        <v>0</v>
      </c>
      <c r="AK79">
        <v>50.192376000000003</v>
      </c>
      <c r="AL79">
        <v>51.565143999999997</v>
      </c>
      <c r="AM79">
        <v>0</v>
      </c>
      <c r="AN79">
        <v>0.53518699999999997</v>
      </c>
      <c r="AO79">
        <v>0</v>
      </c>
      <c r="AP79">
        <v>1.4829369999999999</v>
      </c>
      <c r="AQ79">
        <v>53.482968</v>
      </c>
      <c r="AR79">
        <v>6.3901729999999999</v>
      </c>
      <c r="AS79">
        <v>10.381716000000001</v>
      </c>
      <c r="AT79">
        <v>10.850559000000001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2177.2766909999996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331.264726</v>
      </c>
      <c r="L80">
        <v>420.064144</v>
      </c>
      <c r="M80">
        <v>88.752399999999994</v>
      </c>
      <c r="N80">
        <v>113.95518800000001</v>
      </c>
      <c r="O80">
        <v>59.647401000000002</v>
      </c>
      <c r="P80">
        <v>119.381625</v>
      </c>
      <c r="Q80">
        <v>11.5037</v>
      </c>
      <c r="R80">
        <v>18.916802000000001</v>
      </c>
      <c r="S80">
        <v>19.862787000000001</v>
      </c>
      <c r="T80">
        <v>0</v>
      </c>
      <c r="U80">
        <v>336.656182</v>
      </c>
      <c r="V80">
        <v>19.650939000000001</v>
      </c>
      <c r="W80">
        <v>44.534892999999997</v>
      </c>
      <c r="X80">
        <v>94.868598000000006</v>
      </c>
      <c r="Y80">
        <v>0</v>
      </c>
      <c r="Z80">
        <v>12.644902</v>
      </c>
      <c r="AA80">
        <v>33.914028000000002</v>
      </c>
      <c r="AB80">
        <v>25.410274999999999</v>
      </c>
      <c r="AC80">
        <v>13.512938999999999</v>
      </c>
      <c r="AD80">
        <v>26.440601999999998</v>
      </c>
      <c r="AE80">
        <v>12.377101</v>
      </c>
      <c r="AF80">
        <v>29.487020000000001</v>
      </c>
      <c r="AG80">
        <v>41.418044000000002</v>
      </c>
      <c r="AH80">
        <v>90.260805000000005</v>
      </c>
      <c r="AI80">
        <v>15.96482</v>
      </c>
      <c r="AJ80">
        <v>0</v>
      </c>
      <c r="AK80">
        <v>50.192376000000003</v>
      </c>
      <c r="AL80">
        <v>51.565143999999997</v>
      </c>
      <c r="AM80">
        <v>0</v>
      </c>
      <c r="AN80">
        <v>0.53518699999999997</v>
      </c>
      <c r="AO80">
        <v>0</v>
      </c>
      <c r="AP80">
        <v>1.4829369999999999</v>
      </c>
      <c r="AQ80">
        <v>53.482968</v>
      </c>
      <c r="AR80">
        <v>6.3901729999999999</v>
      </c>
      <c r="AS80">
        <v>10.381716000000001</v>
      </c>
      <c r="AT80">
        <v>10.850559000000001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2165.3709809999991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331.264726</v>
      </c>
      <c r="L81">
        <v>420.064144</v>
      </c>
      <c r="M81">
        <v>88.752399999999994</v>
      </c>
      <c r="N81">
        <v>113.95518800000001</v>
      </c>
      <c r="O81">
        <v>59.647401000000002</v>
      </c>
      <c r="P81">
        <v>119.381625</v>
      </c>
      <c r="Q81">
        <v>11.5037</v>
      </c>
      <c r="R81">
        <v>18.916802000000001</v>
      </c>
      <c r="S81">
        <v>19.862787000000001</v>
      </c>
      <c r="T81">
        <v>0</v>
      </c>
      <c r="U81">
        <v>336.656182</v>
      </c>
      <c r="V81">
        <v>19.650939000000001</v>
      </c>
      <c r="W81">
        <v>44.534892999999997</v>
      </c>
      <c r="X81">
        <v>94.868598000000006</v>
      </c>
      <c r="Y81">
        <v>0</v>
      </c>
      <c r="Z81">
        <v>12.644902</v>
      </c>
      <c r="AA81">
        <v>20.348417000000001</v>
      </c>
      <c r="AB81">
        <v>25.410274999999999</v>
      </c>
      <c r="AC81">
        <v>9.3362119999999997</v>
      </c>
      <c r="AD81">
        <v>26.440601999999998</v>
      </c>
      <c r="AE81">
        <v>12.377101</v>
      </c>
      <c r="AF81">
        <v>29.487020000000001</v>
      </c>
      <c r="AG81">
        <v>41.418044000000002</v>
      </c>
      <c r="AH81">
        <v>90.260805000000005</v>
      </c>
      <c r="AI81">
        <v>15.96482</v>
      </c>
      <c r="AJ81">
        <v>0</v>
      </c>
      <c r="AK81">
        <v>50.192376000000003</v>
      </c>
      <c r="AL81">
        <v>51.565143999999997</v>
      </c>
      <c r="AM81">
        <v>0</v>
      </c>
      <c r="AN81">
        <v>0.53518699999999997</v>
      </c>
      <c r="AO81">
        <v>0</v>
      </c>
      <c r="AP81">
        <v>1.4829369999999999</v>
      </c>
      <c r="AQ81">
        <v>53.482968</v>
      </c>
      <c r="AR81">
        <v>8.5202299999999997</v>
      </c>
      <c r="AS81">
        <v>10.381716000000001</v>
      </c>
      <c r="AT81">
        <v>10.850559000000001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2149.7586999999994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331.264726</v>
      </c>
      <c r="L82">
        <v>420.064144</v>
      </c>
      <c r="M82">
        <v>88.752399999999994</v>
      </c>
      <c r="N82">
        <v>113.95518800000001</v>
      </c>
      <c r="O82">
        <v>59.647401000000002</v>
      </c>
      <c r="P82">
        <v>119.381625</v>
      </c>
      <c r="Q82">
        <v>11.5037</v>
      </c>
      <c r="R82">
        <v>18.916802000000001</v>
      </c>
      <c r="S82">
        <v>19.862787000000001</v>
      </c>
      <c r="T82">
        <v>0</v>
      </c>
      <c r="U82">
        <v>336.656182</v>
      </c>
      <c r="V82">
        <v>19.650939000000001</v>
      </c>
      <c r="W82">
        <v>44.534892999999997</v>
      </c>
      <c r="X82">
        <v>94.868598000000006</v>
      </c>
      <c r="Y82">
        <v>0</v>
      </c>
      <c r="Z82">
        <v>12.644902</v>
      </c>
      <c r="AA82">
        <v>7.3924960000000004</v>
      </c>
      <c r="AB82">
        <v>12.705138</v>
      </c>
      <c r="AC82">
        <v>0</v>
      </c>
      <c r="AD82">
        <v>17.627068000000001</v>
      </c>
      <c r="AE82">
        <v>9.901681</v>
      </c>
      <c r="AF82">
        <v>25.682243</v>
      </c>
      <c r="AG82">
        <v>41.418044000000002</v>
      </c>
      <c r="AH82">
        <v>90.260805000000005</v>
      </c>
      <c r="AI82">
        <v>2.4561259999999998</v>
      </c>
      <c r="AJ82">
        <v>0</v>
      </c>
      <c r="AK82">
        <v>50.192376000000003</v>
      </c>
      <c r="AL82">
        <v>22.419627999999999</v>
      </c>
      <c r="AM82">
        <v>0</v>
      </c>
      <c r="AN82">
        <v>0.53518699999999997</v>
      </c>
      <c r="AO82">
        <v>0</v>
      </c>
      <c r="AP82">
        <v>1.4829369999999999</v>
      </c>
      <c r="AQ82">
        <v>53.482968</v>
      </c>
      <c r="AR82">
        <v>8.5202299999999997</v>
      </c>
      <c r="AS82">
        <v>10.381716000000001</v>
      </c>
      <c r="AT82">
        <v>10.850559000000001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2057.0134890000004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331.264726</v>
      </c>
      <c r="L83">
        <v>420.064144</v>
      </c>
      <c r="M83">
        <v>88.752399999999994</v>
      </c>
      <c r="N83">
        <v>113.95518800000001</v>
      </c>
      <c r="O83">
        <v>59.647401000000002</v>
      </c>
      <c r="P83">
        <v>119.381625</v>
      </c>
      <c r="Q83">
        <v>11.5037</v>
      </c>
      <c r="R83">
        <v>16.501000999999999</v>
      </c>
      <c r="S83">
        <v>15.910894000000001</v>
      </c>
      <c r="T83">
        <v>0</v>
      </c>
      <c r="U83">
        <v>336.656182</v>
      </c>
      <c r="V83">
        <v>19.650939000000001</v>
      </c>
      <c r="W83">
        <v>44.534892999999997</v>
      </c>
      <c r="X83">
        <v>94.868598000000006</v>
      </c>
      <c r="Y83">
        <v>0</v>
      </c>
      <c r="Z83">
        <v>12.644902</v>
      </c>
      <c r="AA83">
        <v>0</v>
      </c>
      <c r="AB83">
        <v>5.786753</v>
      </c>
      <c r="AC83">
        <v>0</v>
      </c>
      <c r="AD83">
        <v>8.7931439999999998</v>
      </c>
      <c r="AE83">
        <v>9.901681</v>
      </c>
      <c r="AF83">
        <v>25.682243</v>
      </c>
      <c r="AG83">
        <v>41.418044000000002</v>
      </c>
      <c r="AH83">
        <v>67.695604000000003</v>
      </c>
      <c r="AI83">
        <v>0</v>
      </c>
      <c r="AJ83">
        <v>0</v>
      </c>
      <c r="AK83">
        <v>50.192376000000003</v>
      </c>
      <c r="AL83">
        <v>10.088832999999999</v>
      </c>
      <c r="AM83">
        <v>0</v>
      </c>
      <c r="AN83">
        <v>0.53518699999999997</v>
      </c>
      <c r="AO83">
        <v>0</v>
      </c>
      <c r="AP83">
        <v>1.4829369999999999</v>
      </c>
      <c r="AQ83">
        <v>53.482968</v>
      </c>
      <c r="AR83">
        <v>8.5202299999999997</v>
      </c>
      <c r="AS83">
        <v>10.381716000000001</v>
      </c>
      <c r="AT83">
        <v>10.850559000000001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1990.1488680000004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331.264726</v>
      </c>
      <c r="L84">
        <v>420.064144</v>
      </c>
      <c r="M84">
        <v>88.752399999999994</v>
      </c>
      <c r="N84">
        <v>113.95518800000001</v>
      </c>
      <c r="O84">
        <v>59.647401000000002</v>
      </c>
      <c r="P84">
        <v>119.381625</v>
      </c>
      <c r="Q84">
        <v>11.5037</v>
      </c>
      <c r="R84">
        <v>16.501000999999999</v>
      </c>
      <c r="S84">
        <v>15.910894000000001</v>
      </c>
      <c r="T84">
        <v>0</v>
      </c>
      <c r="U84">
        <v>336.656182</v>
      </c>
      <c r="V84">
        <v>19.650939000000001</v>
      </c>
      <c r="W84">
        <v>44.534892999999997</v>
      </c>
      <c r="X84">
        <v>94.868598000000006</v>
      </c>
      <c r="Y84">
        <v>0</v>
      </c>
      <c r="Z84">
        <v>6.322451</v>
      </c>
      <c r="AA84">
        <v>0</v>
      </c>
      <c r="AB84">
        <v>0</v>
      </c>
      <c r="AC84">
        <v>0</v>
      </c>
      <c r="AD84">
        <v>0</v>
      </c>
      <c r="AE84">
        <v>9.901681</v>
      </c>
      <c r="AF84">
        <v>25.682243</v>
      </c>
      <c r="AG84">
        <v>41.418044000000002</v>
      </c>
      <c r="AH84">
        <v>45.130401999999997</v>
      </c>
      <c r="AI84">
        <v>0</v>
      </c>
      <c r="AJ84">
        <v>0</v>
      </c>
      <c r="AK84">
        <v>50.192376000000003</v>
      </c>
      <c r="AL84">
        <v>10.088832999999999</v>
      </c>
      <c r="AM84">
        <v>0</v>
      </c>
      <c r="AN84">
        <v>0.53518699999999997</v>
      </c>
      <c r="AO84">
        <v>0</v>
      </c>
      <c r="AP84">
        <v>1.4829369999999999</v>
      </c>
      <c r="AQ84">
        <v>53.482968</v>
      </c>
      <c r="AR84">
        <v>8.5202299999999997</v>
      </c>
      <c r="AS84">
        <v>10.381716000000001</v>
      </c>
      <c r="AT84">
        <v>10.850559000000001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1946.6813180000004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331.264726</v>
      </c>
      <c r="L85">
        <v>420.064144</v>
      </c>
      <c r="M85">
        <v>88.752399999999994</v>
      </c>
      <c r="N85">
        <v>113.95518800000001</v>
      </c>
      <c r="O85">
        <v>59.647401000000002</v>
      </c>
      <c r="P85">
        <v>119.381625</v>
      </c>
      <c r="Q85">
        <v>11.5037</v>
      </c>
      <c r="R85">
        <v>16.501000999999999</v>
      </c>
      <c r="S85">
        <v>15.910894000000001</v>
      </c>
      <c r="T85">
        <v>0</v>
      </c>
      <c r="U85">
        <v>336.656182</v>
      </c>
      <c r="V85">
        <v>19.650939000000001</v>
      </c>
      <c r="W85">
        <v>44.534892999999997</v>
      </c>
      <c r="X85">
        <v>94.868598000000006</v>
      </c>
      <c r="Y85">
        <v>0</v>
      </c>
      <c r="Z85">
        <v>6.322451</v>
      </c>
      <c r="AA85">
        <v>0</v>
      </c>
      <c r="AB85">
        <v>0</v>
      </c>
      <c r="AC85">
        <v>0</v>
      </c>
      <c r="AD85">
        <v>0</v>
      </c>
      <c r="AE85">
        <v>9.901681</v>
      </c>
      <c r="AF85">
        <v>25.682243</v>
      </c>
      <c r="AG85">
        <v>41.418044000000002</v>
      </c>
      <c r="AH85">
        <v>22.565200999999998</v>
      </c>
      <c r="AI85">
        <v>0</v>
      </c>
      <c r="AJ85">
        <v>0</v>
      </c>
      <c r="AK85">
        <v>50.192376000000003</v>
      </c>
      <c r="AL85">
        <v>10.088832999999999</v>
      </c>
      <c r="AM85">
        <v>0</v>
      </c>
      <c r="AN85">
        <v>0.53518699999999997</v>
      </c>
      <c r="AO85">
        <v>0</v>
      </c>
      <c r="AP85">
        <v>1.4829369999999999</v>
      </c>
      <c r="AQ85">
        <v>53.482968</v>
      </c>
      <c r="AR85">
        <v>9.5852590000000006</v>
      </c>
      <c r="AS85">
        <v>10.381716000000001</v>
      </c>
      <c r="AT85">
        <v>10.850559000000001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1925.1811460000001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331.264726</v>
      </c>
      <c r="L86">
        <v>420.064144</v>
      </c>
      <c r="M86">
        <v>88.752399999999994</v>
      </c>
      <c r="N86">
        <v>113.95518800000001</v>
      </c>
      <c r="O86">
        <v>59.647401000000002</v>
      </c>
      <c r="P86">
        <v>119.381625</v>
      </c>
      <c r="Q86">
        <v>11.5037</v>
      </c>
      <c r="R86">
        <v>16.501000999999999</v>
      </c>
      <c r="S86">
        <v>15.910894000000001</v>
      </c>
      <c r="T86">
        <v>0</v>
      </c>
      <c r="U86">
        <v>336.656182</v>
      </c>
      <c r="V86">
        <v>19.650939000000001</v>
      </c>
      <c r="W86">
        <v>44.534892999999997</v>
      </c>
      <c r="X86">
        <v>94.868598000000006</v>
      </c>
      <c r="Y86">
        <v>0</v>
      </c>
      <c r="Z86">
        <v>6.322451</v>
      </c>
      <c r="AA86">
        <v>0</v>
      </c>
      <c r="AB86">
        <v>0</v>
      </c>
      <c r="AC86">
        <v>0</v>
      </c>
      <c r="AD86">
        <v>0</v>
      </c>
      <c r="AE86">
        <v>9.901681</v>
      </c>
      <c r="AF86">
        <v>25.682243</v>
      </c>
      <c r="AG86">
        <v>41.418044000000002</v>
      </c>
      <c r="AH86">
        <v>22.565200999999998</v>
      </c>
      <c r="AI86">
        <v>0</v>
      </c>
      <c r="AJ86">
        <v>0</v>
      </c>
      <c r="AK86">
        <v>50.192376000000003</v>
      </c>
      <c r="AL86">
        <v>10.088832999999999</v>
      </c>
      <c r="AM86">
        <v>0</v>
      </c>
      <c r="AN86">
        <v>0.53518699999999997</v>
      </c>
      <c r="AO86">
        <v>0</v>
      </c>
      <c r="AP86">
        <v>1.4829369999999999</v>
      </c>
      <c r="AQ86">
        <v>53.482968</v>
      </c>
      <c r="AR86">
        <v>9.5852590000000006</v>
      </c>
      <c r="AS86">
        <v>10.381716000000001</v>
      </c>
      <c r="AT86">
        <v>10.850559000000001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1925.1811460000001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303.37982099999999</v>
      </c>
      <c r="L87">
        <v>412.96983699999998</v>
      </c>
      <c r="M87">
        <v>88.752399999999994</v>
      </c>
      <c r="N87">
        <v>113.95518800000001</v>
      </c>
      <c r="O87">
        <v>59.647401000000002</v>
      </c>
      <c r="P87">
        <v>122.99925</v>
      </c>
      <c r="Q87">
        <v>13.854838000000001</v>
      </c>
      <c r="R87">
        <v>16.501000999999999</v>
      </c>
      <c r="S87">
        <v>15.910894000000001</v>
      </c>
      <c r="T87">
        <v>0</v>
      </c>
      <c r="U87">
        <v>336.656182</v>
      </c>
      <c r="V87">
        <v>19.650939000000001</v>
      </c>
      <c r="W87">
        <v>44.534892999999997</v>
      </c>
      <c r="X87">
        <v>94.868598000000006</v>
      </c>
      <c r="Y87">
        <v>0</v>
      </c>
      <c r="Z87">
        <v>6.322451</v>
      </c>
      <c r="AA87">
        <v>0</v>
      </c>
      <c r="AB87">
        <v>0</v>
      </c>
      <c r="AC87">
        <v>0</v>
      </c>
      <c r="AD87">
        <v>0</v>
      </c>
      <c r="AE87">
        <v>9.901681</v>
      </c>
      <c r="AF87">
        <v>25.682243</v>
      </c>
      <c r="AG87">
        <v>41.418044000000002</v>
      </c>
      <c r="AH87">
        <v>22.565200999999998</v>
      </c>
      <c r="AI87">
        <v>0</v>
      </c>
      <c r="AJ87">
        <v>0</v>
      </c>
      <c r="AK87">
        <v>50.192376000000003</v>
      </c>
      <c r="AL87">
        <v>10.088832999999999</v>
      </c>
      <c r="AM87">
        <v>0</v>
      </c>
      <c r="AN87">
        <v>0.53518699999999997</v>
      </c>
      <c r="AO87">
        <v>0</v>
      </c>
      <c r="AP87">
        <v>1.4829369999999999</v>
      </c>
      <c r="AQ87">
        <v>53.482968</v>
      </c>
      <c r="AR87">
        <v>12.780346</v>
      </c>
      <c r="AS87">
        <v>10.381716000000001</v>
      </c>
      <c r="AT87">
        <v>10.850559000000001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1899.3657840000003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330.97024099999999</v>
      </c>
      <c r="L88">
        <v>268.264837</v>
      </c>
      <c r="M88">
        <v>88.752399999999994</v>
      </c>
      <c r="N88">
        <v>113.95518800000001</v>
      </c>
      <c r="O88">
        <v>59.647401000000002</v>
      </c>
      <c r="P88">
        <v>122.99925</v>
      </c>
      <c r="Q88">
        <v>13.854838000000001</v>
      </c>
      <c r="R88">
        <v>16.501000999999999</v>
      </c>
      <c r="S88">
        <v>15.910894000000001</v>
      </c>
      <c r="T88">
        <v>0</v>
      </c>
      <c r="U88">
        <v>336.656182</v>
      </c>
      <c r="V88">
        <v>19.650939000000001</v>
      </c>
      <c r="W88">
        <v>44.534892999999997</v>
      </c>
      <c r="X88">
        <v>94.868598000000006</v>
      </c>
      <c r="Y88">
        <v>0</v>
      </c>
      <c r="Z88">
        <v>6.322451</v>
      </c>
      <c r="AA88">
        <v>0</v>
      </c>
      <c r="AB88">
        <v>0</v>
      </c>
      <c r="AC88">
        <v>0</v>
      </c>
      <c r="AD88">
        <v>0</v>
      </c>
      <c r="AE88">
        <v>9.901681</v>
      </c>
      <c r="AF88">
        <v>25.682243</v>
      </c>
      <c r="AG88">
        <v>41.418044000000002</v>
      </c>
      <c r="AH88">
        <v>0</v>
      </c>
      <c r="AI88">
        <v>0</v>
      </c>
      <c r="AJ88">
        <v>0</v>
      </c>
      <c r="AK88">
        <v>50.192376000000003</v>
      </c>
      <c r="AL88">
        <v>10.088832999999999</v>
      </c>
      <c r="AM88">
        <v>0</v>
      </c>
      <c r="AN88">
        <v>0.53518699999999997</v>
      </c>
      <c r="AO88">
        <v>0</v>
      </c>
      <c r="AP88">
        <v>1.4829369999999999</v>
      </c>
      <c r="AQ88">
        <v>53.482968</v>
      </c>
      <c r="AR88">
        <v>48.991325000000003</v>
      </c>
      <c r="AS88">
        <v>10.381716000000001</v>
      </c>
      <c r="AT88">
        <v>10.850559000000001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1795.896982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331.264726</v>
      </c>
      <c r="L89">
        <v>243.50175999999999</v>
      </c>
      <c r="M89">
        <v>88.752399999999994</v>
      </c>
      <c r="N89">
        <v>113.95518800000001</v>
      </c>
      <c r="O89">
        <v>59.647401000000002</v>
      </c>
      <c r="P89">
        <v>122.99925</v>
      </c>
      <c r="Q89">
        <v>13.771091999999999</v>
      </c>
      <c r="R89">
        <v>16.501000999999999</v>
      </c>
      <c r="S89">
        <v>15.910894000000001</v>
      </c>
      <c r="T89">
        <v>0</v>
      </c>
      <c r="U89">
        <v>336.656182</v>
      </c>
      <c r="V89">
        <v>19.650939000000001</v>
      </c>
      <c r="W89">
        <v>44.534892999999997</v>
      </c>
      <c r="X89">
        <v>94.868598000000006</v>
      </c>
      <c r="Y89">
        <v>0</v>
      </c>
      <c r="Z89">
        <v>6.322451</v>
      </c>
      <c r="AA89">
        <v>0</v>
      </c>
      <c r="AB89">
        <v>0</v>
      </c>
      <c r="AC89">
        <v>0</v>
      </c>
      <c r="AD89">
        <v>0</v>
      </c>
      <c r="AE89">
        <v>9.901681</v>
      </c>
      <c r="AF89">
        <v>25.682243</v>
      </c>
      <c r="AG89">
        <v>41.418044000000002</v>
      </c>
      <c r="AH89">
        <v>0</v>
      </c>
      <c r="AI89">
        <v>0</v>
      </c>
      <c r="AJ89">
        <v>0</v>
      </c>
      <c r="AK89">
        <v>50.192376000000003</v>
      </c>
      <c r="AL89">
        <v>10.088832999999999</v>
      </c>
      <c r="AM89">
        <v>0</v>
      </c>
      <c r="AN89">
        <v>0.53518699999999997</v>
      </c>
      <c r="AO89">
        <v>0</v>
      </c>
      <c r="AP89">
        <v>1.4829369999999999</v>
      </c>
      <c r="AQ89">
        <v>53.482968</v>
      </c>
      <c r="AR89">
        <v>48.991325000000003</v>
      </c>
      <c r="AS89">
        <v>12.977143999999999</v>
      </c>
      <c r="AT89">
        <v>10.850559000000001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1773.9400719999999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314.21340199999997</v>
      </c>
      <c r="L90">
        <v>243.50175999999999</v>
      </c>
      <c r="M90">
        <v>88.752399999999994</v>
      </c>
      <c r="N90">
        <v>113.95518800000001</v>
      </c>
      <c r="O90">
        <v>59.647401000000002</v>
      </c>
      <c r="P90">
        <v>122.99925</v>
      </c>
      <c r="Q90">
        <v>15.423624</v>
      </c>
      <c r="R90">
        <v>16.501000999999999</v>
      </c>
      <c r="S90">
        <v>15.910894000000001</v>
      </c>
      <c r="T90">
        <v>0</v>
      </c>
      <c r="U90">
        <v>336.656182</v>
      </c>
      <c r="V90">
        <v>19.650939000000001</v>
      </c>
      <c r="W90">
        <v>44.534892999999997</v>
      </c>
      <c r="X90">
        <v>94.868598000000006</v>
      </c>
      <c r="Y90">
        <v>0</v>
      </c>
      <c r="Z90">
        <v>6.322451</v>
      </c>
      <c r="AA90">
        <v>0</v>
      </c>
      <c r="AB90">
        <v>0</v>
      </c>
      <c r="AC90">
        <v>0</v>
      </c>
      <c r="AD90">
        <v>0</v>
      </c>
      <c r="AE90">
        <v>9.901681</v>
      </c>
      <c r="AF90">
        <v>25.682243</v>
      </c>
      <c r="AG90">
        <v>41.418044000000002</v>
      </c>
      <c r="AH90">
        <v>0</v>
      </c>
      <c r="AI90">
        <v>0</v>
      </c>
      <c r="AJ90">
        <v>0</v>
      </c>
      <c r="AK90">
        <v>50.192376000000003</v>
      </c>
      <c r="AL90">
        <v>10.088832999999999</v>
      </c>
      <c r="AM90">
        <v>0</v>
      </c>
      <c r="AN90">
        <v>0.53518699999999997</v>
      </c>
      <c r="AO90">
        <v>0</v>
      </c>
      <c r="AP90">
        <v>1.4829369999999999</v>
      </c>
      <c r="AQ90">
        <v>53.482968</v>
      </c>
      <c r="AR90">
        <v>5.3251439999999999</v>
      </c>
      <c r="AS90">
        <v>12.977143999999999</v>
      </c>
      <c r="AT90">
        <v>10.850559000000001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1714.8750989999999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292.77352300000001</v>
      </c>
      <c r="L91">
        <v>243.50175999999999</v>
      </c>
      <c r="M91">
        <v>88.752399999999994</v>
      </c>
      <c r="N91">
        <v>113.95518800000001</v>
      </c>
      <c r="O91">
        <v>59.647401000000002</v>
      </c>
      <c r="P91">
        <v>122.99925</v>
      </c>
      <c r="Q91">
        <v>17.076155</v>
      </c>
      <c r="R91">
        <v>16.501000999999999</v>
      </c>
      <c r="S91">
        <v>15.910894000000001</v>
      </c>
      <c r="T91">
        <v>0</v>
      </c>
      <c r="U91">
        <v>336.656182</v>
      </c>
      <c r="V91">
        <v>19.650939000000001</v>
      </c>
      <c r="W91">
        <v>44.534892999999997</v>
      </c>
      <c r="X91">
        <v>94.868598000000006</v>
      </c>
      <c r="Y91">
        <v>0</v>
      </c>
      <c r="Z91">
        <v>6.322451</v>
      </c>
      <c r="AA91">
        <v>0</v>
      </c>
      <c r="AB91">
        <v>0</v>
      </c>
      <c r="AC91">
        <v>0</v>
      </c>
      <c r="AD91">
        <v>0</v>
      </c>
      <c r="AE91">
        <v>9.901681</v>
      </c>
      <c r="AF91">
        <v>17.121496</v>
      </c>
      <c r="AG91">
        <v>41.418044000000002</v>
      </c>
      <c r="AH91">
        <v>0</v>
      </c>
      <c r="AI91">
        <v>0</v>
      </c>
      <c r="AJ91">
        <v>0</v>
      </c>
      <c r="AK91">
        <v>50.192376000000003</v>
      </c>
      <c r="AL91">
        <v>10.088832999999999</v>
      </c>
      <c r="AM91">
        <v>0</v>
      </c>
      <c r="AN91">
        <v>0.53518699999999997</v>
      </c>
      <c r="AO91">
        <v>0</v>
      </c>
      <c r="AP91">
        <v>1.4829369999999999</v>
      </c>
      <c r="AQ91">
        <v>53.482968</v>
      </c>
      <c r="AR91">
        <v>5.3251439999999999</v>
      </c>
      <c r="AS91">
        <v>11.67943</v>
      </c>
      <c r="AT91">
        <v>10.850559000000001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1685.2292899999998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307.45625699999999</v>
      </c>
      <c r="L92">
        <v>243.50175999999999</v>
      </c>
      <c r="M92">
        <v>88.752399999999994</v>
      </c>
      <c r="N92">
        <v>113.95518800000001</v>
      </c>
      <c r="O92">
        <v>59.647401000000002</v>
      </c>
      <c r="P92">
        <v>122.99925</v>
      </c>
      <c r="Q92">
        <v>18.728686</v>
      </c>
      <c r="R92">
        <v>16.501000999999999</v>
      </c>
      <c r="S92">
        <v>15.910894000000001</v>
      </c>
      <c r="T92">
        <v>0</v>
      </c>
      <c r="U92">
        <v>336.656182</v>
      </c>
      <c r="V92">
        <v>19.650939000000001</v>
      </c>
      <c r="W92">
        <v>44.534892999999997</v>
      </c>
      <c r="X92">
        <v>94.868598000000006</v>
      </c>
      <c r="Y92">
        <v>0</v>
      </c>
      <c r="Z92">
        <v>6.322451</v>
      </c>
      <c r="AA92">
        <v>0</v>
      </c>
      <c r="AB92">
        <v>0</v>
      </c>
      <c r="AC92">
        <v>0</v>
      </c>
      <c r="AD92">
        <v>0</v>
      </c>
      <c r="AE92">
        <v>9.901681</v>
      </c>
      <c r="AF92">
        <v>17.121496</v>
      </c>
      <c r="AG92">
        <v>41.418044000000002</v>
      </c>
      <c r="AH92">
        <v>0</v>
      </c>
      <c r="AI92">
        <v>0</v>
      </c>
      <c r="AJ92">
        <v>0</v>
      </c>
      <c r="AK92">
        <v>50.192376000000003</v>
      </c>
      <c r="AL92">
        <v>10.088832999999999</v>
      </c>
      <c r="AM92">
        <v>0</v>
      </c>
      <c r="AN92">
        <v>0.53518699999999997</v>
      </c>
      <c r="AO92">
        <v>0</v>
      </c>
      <c r="AP92">
        <v>1.4829369999999999</v>
      </c>
      <c r="AQ92">
        <v>53.482968</v>
      </c>
      <c r="AR92">
        <v>5.3251439999999999</v>
      </c>
      <c r="AS92">
        <v>11.67943</v>
      </c>
      <c r="AT92">
        <v>10.850559000000001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1701.5645549999997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276.40256399999998</v>
      </c>
      <c r="L93">
        <v>243.50175999999999</v>
      </c>
      <c r="M93">
        <v>88.752399999999994</v>
      </c>
      <c r="N93">
        <v>113.95518800000001</v>
      </c>
      <c r="O93">
        <v>59.647401000000002</v>
      </c>
      <c r="P93">
        <v>122.99925</v>
      </c>
      <c r="Q93">
        <v>20.381216999999999</v>
      </c>
      <c r="R93">
        <v>16.501000999999999</v>
      </c>
      <c r="S93">
        <v>15.910894000000001</v>
      </c>
      <c r="T93">
        <v>0</v>
      </c>
      <c r="U93">
        <v>336.656182</v>
      </c>
      <c r="V93">
        <v>19.650939000000001</v>
      </c>
      <c r="W93">
        <v>31.029093</v>
      </c>
      <c r="X93">
        <v>94.868598000000006</v>
      </c>
      <c r="Y93">
        <v>0</v>
      </c>
      <c r="Z93">
        <v>6.322451</v>
      </c>
      <c r="AA93">
        <v>0</v>
      </c>
      <c r="AB93">
        <v>0</v>
      </c>
      <c r="AC93">
        <v>0</v>
      </c>
      <c r="AD93">
        <v>0</v>
      </c>
      <c r="AE93">
        <v>9.901681</v>
      </c>
      <c r="AF93">
        <v>17.121496</v>
      </c>
      <c r="AG93">
        <v>41.418044000000002</v>
      </c>
      <c r="AH93">
        <v>0</v>
      </c>
      <c r="AI93">
        <v>0</v>
      </c>
      <c r="AJ93">
        <v>0</v>
      </c>
      <c r="AK93">
        <v>50.192376000000003</v>
      </c>
      <c r="AL93">
        <v>10.088832999999999</v>
      </c>
      <c r="AM93">
        <v>0</v>
      </c>
      <c r="AN93">
        <v>0.53518699999999997</v>
      </c>
      <c r="AO93">
        <v>0</v>
      </c>
      <c r="AP93">
        <v>1.4829369999999999</v>
      </c>
      <c r="AQ93">
        <v>53.482968</v>
      </c>
      <c r="AR93">
        <v>5.3251439999999999</v>
      </c>
      <c r="AS93">
        <v>11.67943</v>
      </c>
      <c r="AT93">
        <v>10.850559000000001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1658.6575929999999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218.52056400000001</v>
      </c>
      <c r="L94">
        <v>243.50175999999999</v>
      </c>
      <c r="M94">
        <v>88.752399999999994</v>
      </c>
      <c r="N94">
        <v>113.95518800000001</v>
      </c>
      <c r="O94">
        <v>59.647401000000002</v>
      </c>
      <c r="P94">
        <v>122.99925</v>
      </c>
      <c r="Q94">
        <v>21.053246000000001</v>
      </c>
      <c r="R94">
        <v>16.501000999999999</v>
      </c>
      <c r="S94">
        <v>15.910894000000001</v>
      </c>
      <c r="T94">
        <v>0</v>
      </c>
      <c r="U94">
        <v>336.656182</v>
      </c>
      <c r="V94">
        <v>19.650939000000001</v>
      </c>
      <c r="W94">
        <v>31.029093</v>
      </c>
      <c r="X94">
        <v>94.868598000000006</v>
      </c>
      <c r="Y94">
        <v>0</v>
      </c>
      <c r="Z94">
        <v>6.322451</v>
      </c>
      <c r="AA94">
        <v>0</v>
      </c>
      <c r="AB94">
        <v>0</v>
      </c>
      <c r="AC94">
        <v>0</v>
      </c>
      <c r="AD94">
        <v>0</v>
      </c>
      <c r="AE94">
        <v>9.901681</v>
      </c>
      <c r="AF94">
        <v>17.121496</v>
      </c>
      <c r="AG94">
        <v>41.418044000000002</v>
      </c>
      <c r="AH94">
        <v>0</v>
      </c>
      <c r="AI94">
        <v>0</v>
      </c>
      <c r="AJ94">
        <v>0</v>
      </c>
      <c r="AK94">
        <v>50.192376000000003</v>
      </c>
      <c r="AL94">
        <v>10.088832999999999</v>
      </c>
      <c r="AM94">
        <v>0</v>
      </c>
      <c r="AN94">
        <v>0.53518699999999997</v>
      </c>
      <c r="AO94">
        <v>0</v>
      </c>
      <c r="AP94">
        <v>1.4829369999999999</v>
      </c>
      <c r="AQ94">
        <v>53.482968</v>
      </c>
      <c r="AR94">
        <v>5.3251439999999999</v>
      </c>
      <c r="AS94">
        <v>11.67943</v>
      </c>
      <c r="AT94">
        <v>10.850559000000001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1601.4476219999999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218.52056400000001</v>
      </c>
      <c r="L95">
        <v>243.50175999999999</v>
      </c>
      <c r="M95">
        <v>88.752399999999994</v>
      </c>
      <c r="N95">
        <v>113.95518800000001</v>
      </c>
      <c r="O95">
        <v>59.647401000000002</v>
      </c>
      <c r="P95">
        <v>122.99925</v>
      </c>
      <c r="Q95">
        <v>21.053246000000001</v>
      </c>
      <c r="R95">
        <v>16.501000999999999</v>
      </c>
      <c r="S95">
        <v>15.910894000000001</v>
      </c>
      <c r="T95">
        <v>0</v>
      </c>
      <c r="U95">
        <v>336.656182</v>
      </c>
      <c r="V95">
        <v>19.650939000000001</v>
      </c>
      <c r="W95">
        <v>31.029093</v>
      </c>
      <c r="X95">
        <v>94.868598000000006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9.901681</v>
      </c>
      <c r="AF95">
        <v>8.5607480000000002</v>
      </c>
      <c r="AG95">
        <v>41.418044000000002</v>
      </c>
      <c r="AH95">
        <v>0</v>
      </c>
      <c r="AI95">
        <v>0</v>
      </c>
      <c r="AJ95">
        <v>0</v>
      </c>
      <c r="AK95">
        <v>50.192376000000003</v>
      </c>
      <c r="AL95">
        <v>10.088832999999999</v>
      </c>
      <c r="AM95">
        <v>0</v>
      </c>
      <c r="AN95">
        <v>0.53518699999999997</v>
      </c>
      <c r="AO95">
        <v>0</v>
      </c>
      <c r="AP95">
        <v>0.74146800000000002</v>
      </c>
      <c r="AQ95">
        <v>40.112226</v>
      </c>
      <c r="AR95">
        <v>5.3251439999999999</v>
      </c>
      <c r="AS95">
        <v>11.67943</v>
      </c>
      <c r="AT95">
        <v>10.850559000000001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1572.4522119999999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218.52056400000001</v>
      </c>
      <c r="L96">
        <v>243.50175999999999</v>
      </c>
      <c r="M96">
        <v>88.752399999999994</v>
      </c>
      <c r="N96">
        <v>113.95518800000001</v>
      </c>
      <c r="O96">
        <v>59.647401000000002</v>
      </c>
      <c r="P96">
        <v>122.99925</v>
      </c>
      <c r="Q96">
        <v>21.053246000000001</v>
      </c>
      <c r="R96">
        <v>16.501000999999999</v>
      </c>
      <c r="S96">
        <v>15.910894000000001</v>
      </c>
      <c r="T96">
        <v>0</v>
      </c>
      <c r="U96">
        <v>336.656182</v>
      </c>
      <c r="V96">
        <v>19.650939000000001</v>
      </c>
      <c r="W96">
        <v>31.029093</v>
      </c>
      <c r="X96">
        <v>94.868598000000006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4.3319850000000004</v>
      </c>
      <c r="AF96">
        <v>8.5607480000000002</v>
      </c>
      <c r="AG96">
        <v>41.418044000000002</v>
      </c>
      <c r="AH96">
        <v>0</v>
      </c>
      <c r="AI96">
        <v>0</v>
      </c>
      <c r="AJ96">
        <v>0</v>
      </c>
      <c r="AK96">
        <v>50.192376000000003</v>
      </c>
      <c r="AL96">
        <v>10.088832999999999</v>
      </c>
      <c r="AM96">
        <v>0</v>
      </c>
      <c r="AN96">
        <v>0.53518699999999997</v>
      </c>
      <c r="AO96">
        <v>0</v>
      </c>
      <c r="AP96">
        <v>0.74146800000000002</v>
      </c>
      <c r="AQ96">
        <v>26.741484</v>
      </c>
      <c r="AR96">
        <v>5.3251439999999999</v>
      </c>
      <c r="AS96">
        <v>11.67943</v>
      </c>
      <c r="AT96">
        <v>10.850559000000001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1553.5117739999998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218.52056400000001</v>
      </c>
      <c r="L97">
        <v>222.84569999999999</v>
      </c>
      <c r="M97">
        <v>88.752399999999994</v>
      </c>
      <c r="N97">
        <v>113.95518800000001</v>
      </c>
      <c r="O97">
        <v>59.647401000000002</v>
      </c>
      <c r="P97">
        <v>121.461518</v>
      </c>
      <c r="Q97">
        <v>21.053246000000001</v>
      </c>
      <c r="R97">
        <v>16.501000999999999</v>
      </c>
      <c r="S97">
        <v>15.910894000000001</v>
      </c>
      <c r="T97">
        <v>0</v>
      </c>
      <c r="U97">
        <v>336.656182</v>
      </c>
      <c r="V97">
        <v>19.650939000000001</v>
      </c>
      <c r="W97">
        <v>31.029093</v>
      </c>
      <c r="X97">
        <v>94.868598000000006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4.3319850000000004</v>
      </c>
      <c r="AF97">
        <v>8.5607480000000002</v>
      </c>
      <c r="AG97">
        <v>41.418044000000002</v>
      </c>
      <c r="AH97">
        <v>0</v>
      </c>
      <c r="AI97">
        <v>0</v>
      </c>
      <c r="AJ97">
        <v>0</v>
      </c>
      <c r="AK97">
        <v>50.192376000000003</v>
      </c>
      <c r="AL97">
        <v>10.088832999999999</v>
      </c>
      <c r="AM97">
        <v>0</v>
      </c>
      <c r="AN97">
        <v>0.53518699999999997</v>
      </c>
      <c r="AO97">
        <v>0</v>
      </c>
      <c r="AP97">
        <v>0.74146800000000002</v>
      </c>
      <c r="AQ97">
        <v>18.23283</v>
      </c>
      <c r="AR97">
        <v>48.991325000000003</v>
      </c>
      <c r="AS97">
        <v>15.572573</v>
      </c>
      <c r="AT97">
        <v>10.850559000000001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1570.3686519999999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218.52056400000001</v>
      </c>
      <c r="L98">
        <v>222.84569999999999</v>
      </c>
      <c r="M98">
        <v>80.287735999999995</v>
      </c>
      <c r="N98">
        <v>113.95518800000001</v>
      </c>
      <c r="O98">
        <v>59.647401000000002</v>
      </c>
      <c r="P98">
        <v>110.849818</v>
      </c>
      <c r="Q98">
        <v>21.053246000000001</v>
      </c>
      <c r="R98">
        <v>16.501000999999999</v>
      </c>
      <c r="S98">
        <v>15.910894000000001</v>
      </c>
      <c r="T98">
        <v>0</v>
      </c>
      <c r="U98">
        <v>336.656182</v>
      </c>
      <c r="V98">
        <v>19.650939000000001</v>
      </c>
      <c r="W98">
        <v>31.029093</v>
      </c>
      <c r="X98">
        <v>94.868598000000006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4.3319850000000004</v>
      </c>
      <c r="AF98">
        <v>8.5607480000000002</v>
      </c>
      <c r="AG98">
        <v>41.418044000000002</v>
      </c>
      <c r="AH98">
        <v>0</v>
      </c>
      <c r="AI98">
        <v>0</v>
      </c>
      <c r="AJ98">
        <v>0</v>
      </c>
      <c r="AK98">
        <v>50.192376000000003</v>
      </c>
      <c r="AL98">
        <v>10.088832999999999</v>
      </c>
      <c r="AM98">
        <v>0</v>
      </c>
      <c r="AN98">
        <v>0.53518699999999997</v>
      </c>
      <c r="AO98">
        <v>0</v>
      </c>
      <c r="AP98">
        <v>0.74146800000000002</v>
      </c>
      <c r="AQ98">
        <v>13.370742</v>
      </c>
      <c r="AR98">
        <v>48.991325000000003</v>
      </c>
      <c r="AS98">
        <v>15.572573</v>
      </c>
      <c r="AT98">
        <v>10.850559000000001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1546.4302000000002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6.7384312360000056</v>
      </c>
      <c r="L99">
        <f t="shared" si="2"/>
        <v>7.6673749399999975</v>
      </c>
      <c r="M99">
        <f t="shared" si="2"/>
        <v>1.8373166820000022</v>
      </c>
      <c r="N99">
        <f t="shared" si="2"/>
        <v>2.5469450674999985</v>
      </c>
      <c r="O99">
        <f t="shared" si="2"/>
        <v>1.3363193240000022</v>
      </c>
      <c r="P99">
        <f t="shared" si="2"/>
        <v>2.8678513350000032</v>
      </c>
      <c r="Q99">
        <f t="shared" si="2"/>
        <v>0.35448182449999976</v>
      </c>
      <c r="R99">
        <f t="shared" si="2"/>
        <v>0.4126448417500001</v>
      </c>
      <c r="S99">
        <f t="shared" si="2"/>
        <v>0.43223329425000084</v>
      </c>
      <c r="T99">
        <f t="shared" si="2"/>
        <v>0</v>
      </c>
      <c r="U99">
        <f t="shared" si="2"/>
        <v>8.2683170724999897</v>
      </c>
      <c r="V99">
        <f t="shared" si="2"/>
        <v>0.41962009100000081</v>
      </c>
      <c r="W99">
        <f t="shared" si="2"/>
        <v>0.89893065650000037</v>
      </c>
      <c r="X99">
        <f t="shared" si="2"/>
        <v>2.0153536822500002</v>
      </c>
      <c r="Y99">
        <f t="shared" si="2"/>
        <v>0</v>
      </c>
      <c r="Z99">
        <f t="shared" si="2"/>
        <v>0.101143829</v>
      </c>
      <c r="AA99">
        <f t="shared" si="2"/>
        <v>0.13715442825000002</v>
      </c>
      <c r="AB99">
        <f t="shared" si="2"/>
        <v>0.11707887125000002</v>
      </c>
      <c r="AC99">
        <f t="shared" si="2"/>
        <v>8.353452950000001E-2</v>
      </c>
      <c r="AD99">
        <f t="shared" si="2"/>
        <v>0.11602235025000003</v>
      </c>
      <c r="AE99">
        <f t="shared" si="2"/>
        <v>0.22371610300000039</v>
      </c>
      <c r="AF99">
        <f t="shared" si="2"/>
        <v>0.34100312324999993</v>
      </c>
      <c r="AG99">
        <f t="shared" si="2"/>
        <v>0.99403305600000014</v>
      </c>
      <c r="AH99">
        <f t="shared" si="2"/>
        <v>0.56641395724999954</v>
      </c>
      <c r="AI99">
        <f t="shared" si="2"/>
        <v>5.035058600000001E-2</v>
      </c>
      <c r="AJ99">
        <f t="shared" si="2"/>
        <v>0</v>
      </c>
      <c r="AK99">
        <f t="shared" si="2"/>
        <v>1.2046170239999994</v>
      </c>
      <c r="AL99">
        <f t="shared" si="2"/>
        <v>0.30518718950000018</v>
      </c>
      <c r="AM99">
        <f t="shared" si="2"/>
        <v>7.2565885250000017E-2</v>
      </c>
      <c r="AN99">
        <f t="shared" si="2"/>
        <v>1.284448800000001E-2</v>
      </c>
      <c r="AO99">
        <f t="shared" si="2"/>
        <v>0</v>
      </c>
      <c r="AP99">
        <f t="shared" si="2"/>
        <v>3.1327044000000061E-2</v>
      </c>
      <c r="AQ99">
        <f t="shared" si="2"/>
        <v>0.5700798185</v>
      </c>
      <c r="AR99">
        <f t="shared" si="2"/>
        <v>0.35678464725000003</v>
      </c>
      <c r="AS99">
        <f t="shared" si="2"/>
        <v>0.3108674924999999</v>
      </c>
      <c r="AT99">
        <f t="shared" si="2"/>
        <v>0.25992993524999958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41.650474405250002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44614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189.74</v>
      </c>
      <c r="C3" s="75">
        <v>40.520000000000003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33.17</v>
      </c>
      <c r="J3">
        <v>74.62</v>
      </c>
      <c r="K3">
        <v>0</v>
      </c>
      <c r="L3">
        <v>0</v>
      </c>
      <c r="M3">
        <v>4.21</v>
      </c>
      <c r="N3" s="135">
        <v>0</v>
      </c>
      <c r="O3" s="135">
        <v>0</v>
      </c>
      <c r="P3" s="135">
        <v>0</v>
      </c>
      <c r="Q3">
        <v>0.99</v>
      </c>
      <c r="R3">
        <v>0</v>
      </c>
      <c r="S3">
        <v>1.49</v>
      </c>
      <c r="T3">
        <v>93.7</v>
      </c>
      <c r="U3">
        <v>31.23</v>
      </c>
      <c r="V3">
        <v>31.24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189.74</v>
      </c>
      <c r="C4" s="75">
        <v>40.520000000000003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33.17</v>
      </c>
      <c r="J4">
        <v>74.62</v>
      </c>
      <c r="K4">
        <v>0</v>
      </c>
      <c r="L4">
        <v>0</v>
      </c>
      <c r="M4">
        <v>4.0999999999999996</v>
      </c>
      <c r="N4" s="135">
        <v>0</v>
      </c>
      <c r="O4" s="135">
        <v>0</v>
      </c>
      <c r="P4" s="135">
        <v>0</v>
      </c>
      <c r="Q4">
        <v>0.99</v>
      </c>
      <c r="R4">
        <v>0</v>
      </c>
      <c r="S4">
        <v>1.49</v>
      </c>
      <c r="T4">
        <v>94.23</v>
      </c>
      <c r="U4">
        <v>31.41</v>
      </c>
      <c r="V4">
        <v>31.4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189.74</v>
      </c>
      <c r="C5" s="75">
        <v>40.520000000000003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33.17</v>
      </c>
      <c r="J5">
        <v>74.62</v>
      </c>
      <c r="K5">
        <v>0</v>
      </c>
      <c r="L5">
        <v>0</v>
      </c>
      <c r="M5">
        <v>4</v>
      </c>
      <c r="N5" s="135">
        <v>0</v>
      </c>
      <c r="O5" s="135">
        <v>0</v>
      </c>
      <c r="P5" s="135">
        <v>0</v>
      </c>
      <c r="Q5">
        <v>0.99</v>
      </c>
      <c r="R5">
        <v>0</v>
      </c>
      <c r="S5">
        <v>1.49</v>
      </c>
      <c r="T5">
        <v>94.76</v>
      </c>
      <c r="U5">
        <v>31.59</v>
      </c>
      <c r="V5">
        <v>31.57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189.74</v>
      </c>
      <c r="C6" s="75">
        <v>40.520000000000003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33.17</v>
      </c>
      <c r="J6">
        <v>74.62</v>
      </c>
      <c r="K6">
        <v>0</v>
      </c>
      <c r="L6">
        <v>0</v>
      </c>
      <c r="M6">
        <v>3.89</v>
      </c>
      <c r="N6" s="135">
        <v>0</v>
      </c>
      <c r="O6" s="135">
        <v>0</v>
      </c>
      <c r="P6" s="135">
        <v>0</v>
      </c>
      <c r="Q6">
        <v>0.99</v>
      </c>
      <c r="R6">
        <v>0</v>
      </c>
      <c r="S6">
        <v>1.49</v>
      </c>
      <c r="T6">
        <v>93.95</v>
      </c>
      <c r="U6">
        <v>31.32</v>
      </c>
      <c r="V6">
        <v>31.31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189.74</v>
      </c>
      <c r="C7" s="75">
        <v>40.520000000000003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33.17</v>
      </c>
      <c r="J7">
        <v>74.62</v>
      </c>
      <c r="K7">
        <v>0</v>
      </c>
      <c r="L7">
        <v>0</v>
      </c>
      <c r="M7">
        <v>3.75</v>
      </c>
      <c r="N7" s="135">
        <v>0</v>
      </c>
      <c r="O7" s="135">
        <v>0</v>
      </c>
      <c r="P7" s="135">
        <v>0</v>
      </c>
      <c r="Q7">
        <v>0.99</v>
      </c>
      <c r="R7">
        <v>0</v>
      </c>
      <c r="S7">
        <v>1.49</v>
      </c>
      <c r="T7">
        <v>93.91</v>
      </c>
      <c r="U7">
        <v>31.3</v>
      </c>
      <c r="V7">
        <v>31.31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189.74</v>
      </c>
      <c r="C8" s="75">
        <v>40.520000000000003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33.17</v>
      </c>
      <c r="J8">
        <v>74.62</v>
      </c>
      <c r="K8">
        <v>0</v>
      </c>
      <c r="L8">
        <v>0</v>
      </c>
      <c r="M8">
        <v>3.61</v>
      </c>
      <c r="N8" s="135">
        <v>0</v>
      </c>
      <c r="O8" s="135">
        <v>0</v>
      </c>
      <c r="P8" s="135">
        <v>0</v>
      </c>
      <c r="Q8">
        <v>0.99</v>
      </c>
      <c r="R8">
        <v>0</v>
      </c>
      <c r="S8">
        <v>1.49</v>
      </c>
      <c r="T8">
        <v>94.72</v>
      </c>
      <c r="U8">
        <v>31.57</v>
      </c>
      <c r="V8">
        <v>31.57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169.79</v>
      </c>
      <c r="C9" s="75">
        <v>40.520000000000003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33.17</v>
      </c>
      <c r="J9">
        <v>74.62</v>
      </c>
      <c r="K9">
        <v>0</v>
      </c>
      <c r="L9">
        <v>0</v>
      </c>
      <c r="M9">
        <v>3.01</v>
      </c>
      <c r="N9" s="135">
        <v>0</v>
      </c>
      <c r="O9" s="135">
        <v>0</v>
      </c>
      <c r="P9" s="135">
        <v>0</v>
      </c>
      <c r="Q9">
        <v>0.99</v>
      </c>
      <c r="R9">
        <v>0</v>
      </c>
      <c r="S9">
        <v>1.49</v>
      </c>
      <c r="T9">
        <v>102.23</v>
      </c>
      <c r="U9">
        <v>34.08</v>
      </c>
      <c r="V9">
        <v>34.06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169.79</v>
      </c>
      <c r="C10" s="75">
        <v>40.520000000000003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33.17</v>
      </c>
      <c r="J10">
        <v>74.62</v>
      </c>
      <c r="K10">
        <v>0</v>
      </c>
      <c r="L10">
        <v>0</v>
      </c>
      <c r="M10">
        <v>3</v>
      </c>
      <c r="N10" s="135">
        <v>0</v>
      </c>
      <c r="O10" s="135">
        <v>0</v>
      </c>
      <c r="P10" s="135">
        <v>0</v>
      </c>
      <c r="Q10">
        <v>0.99</v>
      </c>
      <c r="R10">
        <v>0</v>
      </c>
      <c r="S10">
        <v>1.49</v>
      </c>
      <c r="T10">
        <v>102.73</v>
      </c>
      <c r="U10">
        <v>34.24</v>
      </c>
      <c r="V10">
        <v>34.24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169.79</v>
      </c>
      <c r="C11" s="75">
        <v>40.520000000000003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33.17</v>
      </c>
      <c r="J11">
        <v>74.62</v>
      </c>
      <c r="K11">
        <v>0</v>
      </c>
      <c r="L11">
        <v>0</v>
      </c>
      <c r="M11">
        <v>2.97</v>
      </c>
      <c r="N11" s="135">
        <v>0</v>
      </c>
      <c r="O11" s="135">
        <v>0</v>
      </c>
      <c r="P11" s="135">
        <v>0</v>
      </c>
      <c r="Q11">
        <v>0.99</v>
      </c>
      <c r="R11">
        <v>0</v>
      </c>
      <c r="S11">
        <v>1.49</v>
      </c>
      <c r="T11">
        <v>101.99</v>
      </c>
      <c r="U11">
        <v>34</v>
      </c>
      <c r="V11">
        <v>33.979999999999997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169.79</v>
      </c>
      <c r="C12" s="75">
        <v>40.520000000000003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33.17</v>
      </c>
      <c r="J12">
        <v>74.62</v>
      </c>
      <c r="K12">
        <v>0</v>
      </c>
      <c r="L12">
        <v>0</v>
      </c>
      <c r="M12">
        <v>2.97</v>
      </c>
      <c r="N12" s="135">
        <v>0</v>
      </c>
      <c r="O12" s="135">
        <v>0</v>
      </c>
      <c r="P12" s="135">
        <v>0</v>
      </c>
      <c r="Q12">
        <v>0.99</v>
      </c>
      <c r="R12">
        <v>0</v>
      </c>
      <c r="S12">
        <v>1.49</v>
      </c>
      <c r="T12">
        <v>102.26</v>
      </c>
      <c r="U12">
        <v>34.090000000000003</v>
      </c>
      <c r="V12">
        <v>34.08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169.79</v>
      </c>
      <c r="C13" s="75">
        <v>40.520000000000003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33.17</v>
      </c>
      <c r="J13">
        <v>74.62</v>
      </c>
      <c r="K13">
        <v>0</v>
      </c>
      <c r="L13">
        <v>0</v>
      </c>
      <c r="M13">
        <v>2.96</v>
      </c>
      <c r="N13" s="135">
        <v>0</v>
      </c>
      <c r="O13" s="135">
        <v>0</v>
      </c>
      <c r="P13" s="135">
        <v>0</v>
      </c>
      <c r="Q13">
        <v>0.99</v>
      </c>
      <c r="R13">
        <v>0</v>
      </c>
      <c r="S13">
        <v>1.49</v>
      </c>
      <c r="T13">
        <v>101.99</v>
      </c>
      <c r="U13">
        <v>34</v>
      </c>
      <c r="V13">
        <v>33.99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169.79</v>
      </c>
      <c r="C14" s="75">
        <v>40.520000000000003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33.17</v>
      </c>
      <c r="J14">
        <v>74.62</v>
      </c>
      <c r="K14">
        <v>0</v>
      </c>
      <c r="L14">
        <v>0</v>
      </c>
      <c r="M14">
        <v>2.96</v>
      </c>
      <c r="N14" s="135">
        <v>0</v>
      </c>
      <c r="O14" s="135">
        <v>0</v>
      </c>
      <c r="P14" s="135">
        <v>0</v>
      </c>
      <c r="Q14">
        <v>0.99</v>
      </c>
      <c r="R14">
        <v>0</v>
      </c>
      <c r="S14">
        <v>1.49</v>
      </c>
      <c r="T14">
        <v>101.63</v>
      </c>
      <c r="U14">
        <v>33.880000000000003</v>
      </c>
      <c r="V14">
        <v>33.86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169.79</v>
      </c>
      <c r="C15" s="75">
        <v>40.520000000000003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33.17</v>
      </c>
      <c r="J15">
        <v>74.62</v>
      </c>
      <c r="K15">
        <v>0</v>
      </c>
      <c r="L15">
        <v>0</v>
      </c>
      <c r="M15">
        <v>2.96</v>
      </c>
      <c r="N15" s="135">
        <v>0</v>
      </c>
      <c r="O15" s="135">
        <v>0</v>
      </c>
      <c r="P15" s="135">
        <v>0</v>
      </c>
      <c r="Q15">
        <v>0.99</v>
      </c>
      <c r="R15">
        <v>0</v>
      </c>
      <c r="S15">
        <v>1.49</v>
      </c>
      <c r="T15">
        <v>101.49</v>
      </c>
      <c r="U15">
        <v>33.83</v>
      </c>
      <c r="V15">
        <v>33.83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169.79</v>
      </c>
      <c r="C16" s="75">
        <v>40.520000000000003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33.17</v>
      </c>
      <c r="J16">
        <v>74.62</v>
      </c>
      <c r="K16">
        <v>0</v>
      </c>
      <c r="L16">
        <v>0</v>
      </c>
      <c r="M16">
        <v>2.93</v>
      </c>
      <c r="N16" s="135">
        <v>0</v>
      </c>
      <c r="O16" s="135">
        <v>0</v>
      </c>
      <c r="P16" s="135">
        <v>0</v>
      </c>
      <c r="Q16">
        <v>0.99</v>
      </c>
      <c r="R16">
        <v>0</v>
      </c>
      <c r="S16">
        <v>1.49</v>
      </c>
      <c r="T16">
        <v>101.33</v>
      </c>
      <c r="U16">
        <v>33.78</v>
      </c>
      <c r="V16">
        <v>33.76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169.79</v>
      </c>
      <c r="C17" s="75">
        <v>40.520000000000003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33.17</v>
      </c>
      <c r="J17">
        <v>74.62</v>
      </c>
      <c r="K17">
        <v>0</v>
      </c>
      <c r="L17">
        <v>0</v>
      </c>
      <c r="M17">
        <v>2.93</v>
      </c>
      <c r="N17" s="135">
        <v>0</v>
      </c>
      <c r="O17" s="135">
        <v>0</v>
      </c>
      <c r="P17" s="135">
        <v>0</v>
      </c>
      <c r="Q17">
        <v>0.99</v>
      </c>
      <c r="R17">
        <v>0</v>
      </c>
      <c r="S17">
        <v>1.49</v>
      </c>
      <c r="T17">
        <v>101.23</v>
      </c>
      <c r="U17">
        <v>33.74</v>
      </c>
      <c r="V17">
        <v>33.74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169.79</v>
      </c>
      <c r="C18" s="75">
        <v>40.520000000000003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33.17</v>
      </c>
      <c r="J18">
        <v>74.62</v>
      </c>
      <c r="K18">
        <v>0</v>
      </c>
      <c r="L18">
        <v>0</v>
      </c>
      <c r="M18">
        <v>2.88</v>
      </c>
      <c r="N18" s="135">
        <v>0</v>
      </c>
      <c r="O18" s="135">
        <v>0</v>
      </c>
      <c r="P18" s="135">
        <v>0</v>
      </c>
      <c r="Q18">
        <v>0.99</v>
      </c>
      <c r="R18">
        <v>0</v>
      </c>
      <c r="S18">
        <v>1.49</v>
      </c>
      <c r="T18">
        <v>100.89</v>
      </c>
      <c r="U18">
        <v>33.630000000000003</v>
      </c>
      <c r="V18">
        <v>33.630000000000003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169.79</v>
      </c>
      <c r="C19" s="75">
        <v>40.520000000000003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74.62</v>
      </c>
      <c r="K19">
        <v>0</v>
      </c>
      <c r="L19">
        <v>0</v>
      </c>
      <c r="M19">
        <v>2.88</v>
      </c>
      <c r="N19" s="135">
        <v>0</v>
      </c>
      <c r="O19" s="135">
        <v>0</v>
      </c>
      <c r="P19" s="135">
        <v>0</v>
      </c>
      <c r="Q19">
        <v>0.96</v>
      </c>
      <c r="R19">
        <v>0</v>
      </c>
      <c r="S19">
        <v>1.44</v>
      </c>
      <c r="T19">
        <v>100.56</v>
      </c>
      <c r="U19">
        <v>33.520000000000003</v>
      </c>
      <c r="V19">
        <v>33.520000000000003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169.79</v>
      </c>
      <c r="C20" s="75">
        <v>40.520000000000003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33.17</v>
      </c>
      <c r="J20">
        <v>74.62</v>
      </c>
      <c r="K20">
        <v>0</v>
      </c>
      <c r="L20">
        <v>0</v>
      </c>
      <c r="M20">
        <v>2.88</v>
      </c>
      <c r="N20" s="135">
        <v>0</v>
      </c>
      <c r="O20" s="135">
        <v>0</v>
      </c>
      <c r="P20" s="135">
        <v>0</v>
      </c>
      <c r="Q20">
        <v>0.96</v>
      </c>
      <c r="R20">
        <v>0</v>
      </c>
      <c r="S20">
        <v>1.44</v>
      </c>
      <c r="T20">
        <v>100.49</v>
      </c>
      <c r="U20">
        <v>33.5</v>
      </c>
      <c r="V20">
        <v>33.49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169.79</v>
      </c>
      <c r="C21" s="75">
        <v>40.520000000000003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33.17</v>
      </c>
      <c r="J21">
        <v>74.62</v>
      </c>
      <c r="K21">
        <v>0</v>
      </c>
      <c r="L21">
        <v>0</v>
      </c>
      <c r="M21">
        <v>2.88</v>
      </c>
      <c r="N21" s="135">
        <v>0</v>
      </c>
      <c r="O21" s="135">
        <v>0</v>
      </c>
      <c r="P21" s="135">
        <v>0</v>
      </c>
      <c r="Q21">
        <v>0.96</v>
      </c>
      <c r="R21">
        <v>0</v>
      </c>
      <c r="S21">
        <v>1.44</v>
      </c>
      <c r="T21">
        <v>99.78</v>
      </c>
      <c r="U21">
        <v>33.26</v>
      </c>
      <c r="V21">
        <v>33.26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169.79</v>
      </c>
      <c r="C22" s="75">
        <v>40.520000000000003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33.17</v>
      </c>
      <c r="J22">
        <v>74.62</v>
      </c>
      <c r="K22">
        <v>0</v>
      </c>
      <c r="L22">
        <v>0</v>
      </c>
      <c r="M22">
        <v>2.88</v>
      </c>
      <c r="N22" s="135">
        <v>0</v>
      </c>
      <c r="O22" s="135">
        <v>0</v>
      </c>
      <c r="P22" s="135">
        <v>0</v>
      </c>
      <c r="Q22">
        <v>0.96</v>
      </c>
      <c r="R22">
        <v>0</v>
      </c>
      <c r="S22">
        <v>1.44</v>
      </c>
      <c r="T22">
        <v>99.23</v>
      </c>
      <c r="U22">
        <v>33.08</v>
      </c>
      <c r="V22">
        <v>33.06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189.74</v>
      </c>
      <c r="C23" s="75">
        <v>44.67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74.62</v>
      </c>
      <c r="K23">
        <v>0</v>
      </c>
      <c r="L23">
        <v>0</v>
      </c>
      <c r="M23">
        <v>2.88</v>
      </c>
      <c r="N23" s="135">
        <v>0</v>
      </c>
      <c r="O23" s="135">
        <v>0</v>
      </c>
      <c r="P23" s="135">
        <v>0</v>
      </c>
      <c r="Q23">
        <v>0.96</v>
      </c>
      <c r="R23">
        <v>0</v>
      </c>
      <c r="S23">
        <v>1.44</v>
      </c>
      <c r="T23">
        <v>98.77</v>
      </c>
      <c r="U23">
        <v>32.92</v>
      </c>
      <c r="V23">
        <v>32.92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222.24</v>
      </c>
      <c r="C24" s="75">
        <v>60.41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33.17</v>
      </c>
      <c r="J24">
        <v>96.47</v>
      </c>
      <c r="K24">
        <v>0</v>
      </c>
      <c r="L24">
        <v>0</v>
      </c>
      <c r="M24">
        <v>2.88</v>
      </c>
      <c r="N24" s="135">
        <v>0</v>
      </c>
      <c r="O24" s="135">
        <v>0</v>
      </c>
      <c r="P24" s="135">
        <v>0</v>
      </c>
      <c r="Q24">
        <v>0.96</v>
      </c>
      <c r="R24">
        <v>0</v>
      </c>
      <c r="S24">
        <v>1.44</v>
      </c>
      <c r="T24">
        <v>98.01</v>
      </c>
      <c r="U24">
        <v>32.67</v>
      </c>
      <c r="V24">
        <v>32.67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260.83</v>
      </c>
      <c r="C25" s="75">
        <v>69.459999999999994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33.17</v>
      </c>
      <c r="J25">
        <v>115.76</v>
      </c>
      <c r="K25">
        <v>0</v>
      </c>
      <c r="L25">
        <v>0</v>
      </c>
      <c r="M25">
        <v>2.88</v>
      </c>
      <c r="N25" s="135">
        <v>0</v>
      </c>
      <c r="O25" s="135">
        <v>0</v>
      </c>
      <c r="P25" s="135">
        <v>0</v>
      </c>
      <c r="Q25">
        <v>0.96</v>
      </c>
      <c r="R25">
        <v>0</v>
      </c>
      <c r="S25">
        <v>1.44</v>
      </c>
      <c r="T25">
        <v>95.25</v>
      </c>
      <c r="U25">
        <v>31.75</v>
      </c>
      <c r="V25">
        <v>31.75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260.83</v>
      </c>
      <c r="C26" s="75">
        <v>69.459999999999994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66.33</v>
      </c>
      <c r="J26">
        <v>134.09</v>
      </c>
      <c r="K26">
        <v>0</v>
      </c>
      <c r="L26">
        <v>0</v>
      </c>
      <c r="M26">
        <v>2.88</v>
      </c>
      <c r="N26" s="135">
        <v>0</v>
      </c>
      <c r="O26" s="135">
        <v>0</v>
      </c>
      <c r="P26" s="135">
        <v>0</v>
      </c>
      <c r="Q26">
        <v>0.96</v>
      </c>
      <c r="R26">
        <v>0</v>
      </c>
      <c r="S26">
        <v>1.44</v>
      </c>
      <c r="T26">
        <v>76.989999999999995</v>
      </c>
      <c r="U26">
        <v>25.66</v>
      </c>
      <c r="V26">
        <v>25.67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260.83</v>
      </c>
      <c r="C27" s="75">
        <v>69.459999999999994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0</v>
      </c>
      <c r="J27">
        <v>134.09</v>
      </c>
      <c r="K27">
        <v>0</v>
      </c>
      <c r="L27">
        <v>0</v>
      </c>
      <c r="M27">
        <v>2.88</v>
      </c>
      <c r="N27" s="135">
        <v>0</v>
      </c>
      <c r="O27" s="135">
        <v>0</v>
      </c>
      <c r="P27" s="135">
        <v>0</v>
      </c>
      <c r="Q27">
        <v>0.96</v>
      </c>
      <c r="R27">
        <v>0</v>
      </c>
      <c r="S27">
        <v>1.44</v>
      </c>
      <c r="T27">
        <v>76.56</v>
      </c>
      <c r="U27">
        <v>25.52</v>
      </c>
      <c r="V27">
        <v>25.52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260.83</v>
      </c>
      <c r="C28" s="75">
        <v>69.459999999999994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33.17</v>
      </c>
      <c r="J28">
        <v>134.09</v>
      </c>
      <c r="K28">
        <v>0</v>
      </c>
      <c r="L28">
        <v>0</v>
      </c>
      <c r="M28">
        <v>2.93</v>
      </c>
      <c r="N28" s="135">
        <v>0</v>
      </c>
      <c r="O28" s="135">
        <v>0</v>
      </c>
      <c r="P28" s="135">
        <v>0</v>
      </c>
      <c r="Q28">
        <v>0.96</v>
      </c>
      <c r="R28">
        <v>0</v>
      </c>
      <c r="S28">
        <v>1.44</v>
      </c>
      <c r="T28">
        <v>76.06</v>
      </c>
      <c r="U28">
        <v>25.35</v>
      </c>
      <c r="V28">
        <v>25.36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260.83</v>
      </c>
      <c r="C29" s="75">
        <v>69.459999999999994</v>
      </c>
      <c r="D29" s="135">
        <f t="shared" si="0"/>
        <v>0</v>
      </c>
      <c r="E29" s="75"/>
      <c r="F29" s="78">
        <v>0.02</v>
      </c>
      <c r="G29" s="78">
        <v>0.02</v>
      </c>
      <c r="H29" s="78">
        <v>0.02</v>
      </c>
      <c r="I29">
        <v>33.17</v>
      </c>
      <c r="J29">
        <v>134.09</v>
      </c>
      <c r="K29">
        <v>0</v>
      </c>
      <c r="L29">
        <v>0</v>
      </c>
      <c r="M29">
        <v>2.95</v>
      </c>
      <c r="N29" s="135">
        <v>0</v>
      </c>
      <c r="O29" s="135">
        <v>0</v>
      </c>
      <c r="P29" s="135">
        <v>0</v>
      </c>
      <c r="Q29">
        <v>0.96</v>
      </c>
      <c r="R29">
        <v>0.03</v>
      </c>
      <c r="S29">
        <v>1.44</v>
      </c>
      <c r="T29">
        <v>75.489999999999995</v>
      </c>
      <c r="U29">
        <v>25.16</v>
      </c>
      <c r="V29">
        <v>25.17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260.83</v>
      </c>
      <c r="C30" s="75">
        <v>69.459999999999994</v>
      </c>
      <c r="D30" s="135">
        <f t="shared" si="0"/>
        <v>7.31</v>
      </c>
      <c r="E30" s="75"/>
      <c r="F30" s="78">
        <v>0.04</v>
      </c>
      <c r="G30" s="78">
        <v>0.04</v>
      </c>
      <c r="H30" s="78">
        <v>0.04</v>
      </c>
      <c r="I30">
        <v>33.17</v>
      </c>
      <c r="J30">
        <v>134.09</v>
      </c>
      <c r="K30">
        <v>0</v>
      </c>
      <c r="L30">
        <v>0</v>
      </c>
      <c r="M30">
        <v>2.97</v>
      </c>
      <c r="N30" s="135">
        <v>2.02</v>
      </c>
      <c r="O30" s="135">
        <v>3</v>
      </c>
      <c r="P30" s="135">
        <v>2.29</v>
      </c>
      <c r="Q30">
        <v>0.96</v>
      </c>
      <c r="R30">
        <v>0.74</v>
      </c>
      <c r="S30">
        <v>1.44</v>
      </c>
      <c r="T30">
        <v>73.989999999999995</v>
      </c>
      <c r="U30">
        <v>24.66</v>
      </c>
      <c r="V30">
        <v>24.67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260.83</v>
      </c>
      <c r="C31" s="75">
        <v>69.459999999999994</v>
      </c>
      <c r="D31" s="135">
        <f t="shared" si="0"/>
        <v>32.090000000000003</v>
      </c>
      <c r="E31" s="75"/>
      <c r="F31" s="78">
        <v>0.11</v>
      </c>
      <c r="G31" s="78">
        <v>0.11</v>
      </c>
      <c r="H31" s="78">
        <v>0.11</v>
      </c>
      <c r="I31">
        <v>33.17</v>
      </c>
      <c r="J31">
        <v>134.09</v>
      </c>
      <c r="K31">
        <v>0</v>
      </c>
      <c r="L31">
        <v>0</v>
      </c>
      <c r="M31">
        <v>3</v>
      </c>
      <c r="N31" s="135">
        <v>9.2799999999999994</v>
      </c>
      <c r="O31" s="135">
        <v>14.21</v>
      </c>
      <c r="P31" s="135">
        <v>8.6</v>
      </c>
      <c r="Q31">
        <v>0.96</v>
      </c>
      <c r="R31">
        <v>5.99</v>
      </c>
      <c r="S31">
        <v>1.44</v>
      </c>
      <c r="T31">
        <v>71.48</v>
      </c>
      <c r="U31">
        <v>23.83</v>
      </c>
      <c r="V31">
        <v>23.82</v>
      </c>
      <c r="W31">
        <v>0</v>
      </c>
      <c r="X31">
        <v>0</v>
      </c>
      <c r="Y31">
        <v>0</v>
      </c>
      <c r="Z31">
        <v>0</v>
      </c>
      <c r="AA31">
        <v>0.04</v>
      </c>
      <c r="AB31">
        <v>0.02</v>
      </c>
    </row>
    <row r="32" spans="1:28">
      <c r="A32" t="s">
        <v>74</v>
      </c>
      <c r="B32" s="75">
        <v>260.83</v>
      </c>
      <c r="C32" s="75">
        <v>69.459999999999994</v>
      </c>
      <c r="D32" s="135">
        <f t="shared" si="0"/>
        <v>67.44</v>
      </c>
      <c r="E32" s="75"/>
      <c r="F32" s="78">
        <v>0.16</v>
      </c>
      <c r="G32" s="78">
        <v>0.16</v>
      </c>
      <c r="H32" s="78">
        <v>0.16</v>
      </c>
      <c r="I32">
        <v>9.4700000000000006</v>
      </c>
      <c r="J32">
        <v>134.09</v>
      </c>
      <c r="K32">
        <v>0</v>
      </c>
      <c r="L32">
        <v>0</v>
      </c>
      <c r="M32">
        <v>3</v>
      </c>
      <c r="N32" s="135">
        <v>23.19</v>
      </c>
      <c r="O32" s="135">
        <v>25.63</v>
      </c>
      <c r="P32" s="135">
        <v>18.62</v>
      </c>
      <c r="Q32">
        <v>0.96</v>
      </c>
      <c r="R32">
        <v>14.15</v>
      </c>
      <c r="S32">
        <v>1.44</v>
      </c>
      <c r="T32">
        <v>70.349999999999994</v>
      </c>
      <c r="U32">
        <v>23.45</v>
      </c>
      <c r="V32">
        <v>23.44</v>
      </c>
      <c r="W32">
        <v>0.88</v>
      </c>
      <c r="X32">
        <v>0.18</v>
      </c>
      <c r="Y32">
        <v>1.36</v>
      </c>
      <c r="Z32">
        <v>0</v>
      </c>
      <c r="AA32">
        <v>0.47</v>
      </c>
      <c r="AB32">
        <v>0.23</v>
      </c>
    </row>
    <row r="33" spans="1:28">
      <c r="A33" t="s">
        <v>75</v>
      </c>
      <c r="B33" s="75">
        <v>260.83</v>
      </c>
      <c r="C33" s="75">
        <v>69.459999999999994</v>
      </c>
      <c r="D33" s="135">
        <f t="shared" si="0"/>
        <v>84.55</v>
      </c>
      <c r="E33" s="75"/>
      <c r="F33" s="78">
        <v>0.19</v>
      </c>
      <c r="G33" s="78">
        <v>0.19</v>
      </c>
      <c r="H33" s="78">
        <v>0.2</v>
      </c>
      <c r="I33">
        <v>66.33</v>
      </c>
      <c r="J33">
        <v>134.09</v>
      </c>
      <c r="K33">
        <v>0</v>
      </c>
      <c r="L33">
        <v>0</v>
      </c>
      <c r="M33">
        <v>3.01</v>
      </c>
      <c r="N33" s="135">
        <v>28.18</v>
      </c>
      <c r="O33" s="135">
        <v>28.18</v>
      </c>
      <c r="P33" s="135">
        <v>28.19</v>
      </c>
      <c r="Q33">
        <v>0.96</v>
      </c>
      <c r="R33">
        <v>23.2</v>
      </c>
      <c r="S33">
        <v>1.44</v>
      </c>
      <c r="T33">
        <v>67.739999999999995</v>
      </c>
      <c r="U33">
        <v>22.58</v>
      </c>
      <c r="V33">
        <v>22.57</v>
      </c>
      <c r="W33">
        <v>5.91</v>
      </c>
      <c r="X33">
        <v>1.18</v>
      </c>
      <c r="Y33">
        <v>1.36</v>
      </c>
      <c r="Z33">
        <v>0</v>
      </c>
      <c r="AA33">
        <v>1.52</v>
      </c>
      <c r="AB33">
        <v>0.76</v>
      </c>
    </row>
    <row r="34" spans="1:28">
      <c r="A34" t="s">
        <v>76</v>
      </c>
      <c r="B34" s="75">
        <v>260.83</v>
      </c>
      <c r="C34" s="75">
        <v>69.459999999999994</v>
      </c>
      <c r="D34" s="135">
        <f t="shared" si="0"/>
        <v>84.55</v>
      </c>
      <c r="E34" s="75"/>
      <c r="F34" s="78">
        <v>0.83</v>
      </c>
      <c r="G34" s="78">
        <v>0.83</v>
      </c>
      <c r="H34" s="78">
        <v>0.85</v>
      </c>
      <c r="I34">
        <v>66.33</v>
      </c>
      <c r="J34">
        <v>134.09</v>
      </c>
      <c r="K34">
        <v>0</v>
      </c>
      <c r="L34">
        <v>0</v>
      </c>
      <c r="M34">
        <v>3.01</v>
      </c>
      <c r="N34" s="135">
        <v>28.18</v>
      </c>
      <c r="O34" s="135">
        <v>28.18</v>
      </c>
      <c r="P34" s="135">
        <v>28.19</v>
      </c>
      <c r="Q34">
        <v>0.96</v>
      </c>
      <c r="R34">
        <v>32.979999999999997</v>
      </c>
      <c r="S34">
        <v>1.44</v>
      </c>
      <c r="T34">
        <v>72.94</v>
      </c>
      <c r="U34">
        <v>24.31</v>
      </c>
      <c r="V34">
        <v>24.31</v>
      </c>
      <c r="W34">
        <v>18.54</v>
      </c>
      <c r="X34">
        <v>3.71</v>
      </c>
      <c r="Y34">
        <v>3.91</v>
      </c>
      <c r="Z34">
        <v>0</v>
      </c>
      <c r="AA34">
        <v>3.58</v>
      </c>
      <c r="AB34">
        <v>1.79</v>
      </c>
    </row>
    <row r="35" spans="1:28">
      <c r="A35" t="s">
        <v>77</v>
      </c>
      <c r="B35" s="75">
        <v>260.83</v>
      </c>
      <c r="C35" s="75">
        <v>69.459999999999994</v>
      </c>
      <c r="D35" s="135">
        <f t="shared" si="0"/>
        <v>85.050000000000011</v>
      </c>
      <c r="E35" s="75"/>
      <c r="F35" s="78">
        <v>1.99</v>
      </c>
      <c r="G35" s="78">
        <v>1.99</v>
      </c>
      <c r="H35" s="78">
        <v>2.04</v>
      </c>
      <c r="I35">
        <v>66.33</v>
      </c>
      <c r="J35">
        <v>134.09</v>
      </c>
      <c r="K35">
        <v>0</v>
      </c>
      <c r="L35">
        <v>0</v>
      </c>
      <c r="M35">
        <v>2.97</v>
      </c>
      <c r="N35" s="135">
        <v>28.35</v>
      </c>
      <c r="O35" s="135">
        <v>28.35</v>
      </c>
      <c r="P35" s="135">
        <v>28.35</v>
      </c>
      <c r="Q35">
        <v>0.96</v>
      </c>
      <c r="R35">
        <v>43.66</v>
      </c>
      <c r="S35">
        <v>1.39</v>
      </c>
      <c r="T35">
        <v>70.400000000000006</v>
      </c>
      <c r="U35">
        <v>23.47</v>
      </c>
      <c r="V35">
        <v>23.46</v>
      </c>
      <c r="W35">
        <v>36.42</v>
      </c>
      <c r="X35">
        <v>7.28</v>
      </c>
      <c r="Y35">
        <v>5.12</v>
      </c>
      <c r="Z35">
        <v>0</v>
      </c>
      <c r="AA35">
        <v>6.43</v>
      </c>
      <c r="AB35">
        <v>3.22</v>
      </c>
    </row>
    <row r="36" spans="1:28">
      <c r="A36" t="s">
        <v>78</v>
      </c>
      <c r="B36" s="75">
        <v>260.83</v>
      </c>
      <c r="C36" s="75">
        <v>69.459999999999994</v>
      </c>
      <c r="D36" s="135">
        <f t="shared" si="0"/>
        <v>85.050000000000011</v>
      </c>
      <c r="E36" s="75"/>
      <c r="F36" s="78">
        <v>3.27</v>
      </c>
      <c r="G36" s="78">
        <v>3.27</v>
      </c>
      <c r="H36" s="78">
        <v>3.35</v>
      </c>
      <c r="I36">
        <v>66.33</v>
      </c>
      <c r="J36">
        <v>134.09</v>
      </c>
      <c r="K36">
        <v>0</v>
      </c>
      <c r="L36">
        <v>0</v>
      </c>
      <c r="M36">
        <v>2.93</v>
      </c>
      <c r="N36" s="135">
        <v>28.35</v>
      </c>
      <c r="O36" s="135">
        <v>28.35</v>
      </c>
      <c r="P36" s="135">
        <v>28.35</v>
      </c>
      <c r="Q36">
        <v>0.96</v>
      </c>
      <c r="R36">
        <v>54.81</v>
      </c>
      <c r="S36">
        <v>1.39</v>
      </c>
      <c r="T36">
        <v>68.66</v>
      </c>
      <c r="U36">
        <v>22.89</v>
      </c>
      <c r="V36">
        <v>22.88</v>
      </c>
      <c r="W36">
        <v>54.65</v>
      </c>
      <c r="X36">
        <v>10.93</v>
      </c>
      <c r="Y36">
        <v>8.14</v>
      </c>
      <c r="Z36">
        <v>5.19</v>
      </c>
      <c r="AA36">
        <v>9.89</v>
      </c>
      <c r="AB36">
        <v>4.95</v>
      </c>
    </row>
    <row r="37" spans="1:28">
      <c r="A37" t="s">
        <v>79</v>
      </c>
      <c r="B37" s="75">
        <v>260.83</v>
      </c>
      <c r="C37" s="75">
        <v>69.459999999999994</v>
      </c>
      <c r="D37" s="135">
        <f t="shared" si="0"/>
        <v>85.050000000000011</v>
      </c>
      <c r="E37" s="75"/>
      <c r="F37" s="78">
        <v>4.6900000000000004</v>
      </c>
      <c r="G37" s="78">
        <v>4.6900000000000004</v>
      </c>
      <c r="H37" s="78">
        <v>4.82</v>
      </c>
      <c r="I37">
        <v>66.33</v>
      </c>
      <c r="J37">
        <v>134.09</v>
      </c>
      <c r="K37">
        <v>0</v>
      </c>
      <c r="L37">
        <v>0</v>
      </c>
      <c r="M37">
        <v>2.93</v>
      </c>
      <c r="N37" s="135">
        <v>28.35</v>
      </c>
      <c r="O37" s="135">
        <v>28.35</v>
      </c>
      <c r="P37" s="135">
        <v>28.35</v>
      </c>
      <c r="Q37">
        <v>0.96</v>
      </c>
      <c r="R37">
        <v>65.58</v>
      </c>
      <c r="S37">
        <v>1.39</v>
      </c>
      <c r="T37">
        <v>63.27</v>
      </c>
      <c r="U37">
        <v>21.09</v>
      </c>
      <c r="V37">
        <v>21.08</v>
      </c>
      <c r="W37">
        <v>76.12</v>
      </c>
      <c r="X37">
        <v>15.22</v>
      </c>
      <c r="Y37">
        <v>13.76</v>
      </c>
      <c r="Z37">
        <v>10.81</v>
      </c>
      <c r="AA37">
        <v>13.77</v>
      </c>
      <c r="AB37">
        <v>6.89</v>
      </c>
    </row>
    <row r="38" spans="1:28">
      <c r="A38" t="s">
        <v>80</v>
      </c>
      <c r="B38" s="75">
        <v>260.83</v>
      </c>
      <c r="C38" s="75">
        <v>69.459999999999994</v>
      </c>
      <c r="D38" s="135">
        <f t="shared" si="0"/>
        <v>85.050000000000011</v>
      </c>
      <c r="E38" s="75"/>
      <c r="F38" s="78">
        <v>6.13</v>
      </c>
      <c r="G38" s="78">
        <v>6.13</v>
      </c>
      <c r="H38" s="78">
        <v>6.28</v>
      </c>
      <c r="I38">
        <v>66.33</v>
      </c>
      <c r="J38">
        <v>134.09</v>
      </c>
      <c r="K38">
        <v>0</v>
      </c>
      <c r="L38">
        <v>0</v>
      </c>
      <c r="M38">
        <v>2.93</v>
      </c>
      <c r="N38" s="135">
        <v>28.35</v>
      </c>
      <c r="O38" s="135">
        <v>28.35</v>
      </c>
      <c r="P38" s="135">
        <v>28.35</v>
      </c>
      <c r="Q38">
        <v>0.96</v>
      </c>
      <c r="R38">
        <v>75.17</v>
      </c>
      <c r="S38">
        <v>1.39</v>
      </c>
      <c r="T38">
        <v>60.83</v>
      </c>
      <c r="U38">
        <v>20.28</v>
      </c>
      <c r="V38">
        <v>20.260000000000002</v>
      </c>
      <c r="W38">
        <v>97.35</v>
      </c>
      <c r="X38">
        <v>19.47</v>
      </c>
      <c r="Y38">
        <v>19.28</v>
      </c>
      <c r="Z38">
        <v>16.14</v>
      </c>
      <c r="AA38">
        <v>17.8</v>
      </c>
      <c r="AB38">
        <v>8.9</v>
      </c>
    </row>
    <row r="39" spans="1:28">
      <c r="A39" t="s">
        <v>81</v>
      </c>
      <c r="B39" s="75">
        <v>260.83</v>
      </c>
      <c r="C39" s="75">
        <v>69.459999999999994</v>
      </c>
      <c r="D39" s="135">
        <f t="shared" si="0"/>
        <v>85.050000000000011</v>
      </c>
      <c r="E39" s="75"/>
      <c r="F39" s="78">
        <v>7.43</v>
      </c>
      <c r="G39" s="78">
        <v>7.43</v>
      </c>
      <c r="H39" s="78">
        <v>7.61</v>
      </c>
      <c r="I39">
        <v>66.33</v>
      </c>
      <c r="J39">
        <v>134.09</v>
      </c>
      <c r="K39">
        <v>0</v>
      </c>
      <c r="L39">
        <v>0</v>
      </c>
      <c r="M39">
        <v>2.88</v>
      </c>
      <c r="N39" s="135">
        <v>28.35</v>
      </c>
      <c r="O39" s="135">
        <v>28.35</v>
      </c>
      <c r="P39" s="135">
        <v>28.35</v>
      </c>
      <c r="Q39">
        <v>0.96</v>
      </c>
      <c r="R39">
        <v>86.78</v>
      </c>
      <c r="S39">
        <v>1.44</v>
      </c>
      <c r="T39">
        <v>77.83</v>
      </c>
      <c r="U39">
        <v>25.94</v>
      </c>
      <c r="V39">
        <v>25.95</v>
      </c>
      <c r="W39">
        <v>117.57</v>
      </c>
      <c r="X39">
        <v>23.51</v>
      </c>
      <c r="Y39">
        <v>24.42</v>
      </c>
      <c r="Z39">
        <v>21.72</v>
      </c>
      <c r="AA39">
        <v>21.84</v>
      </c>
      <c r="AB39">
        <v>10.92</v>
      </c>
    </row>
    <row r="40" spans="1:28">
      <c r="A40" t="s">
        <v>82</v>
      </c>
      <c r="B40" s="75">
        <v>260.83</v>
      </c>
      <c r="C40" s="75">
        <v>69.459999999999994</v>
      </c>
      <c r="D40" s="135">
        <f t="shared" si="0"/>
        <v>85.050000000000011</v>
      </c>
      <c r="E40" s="75"/>
      <c r="F40" s="78">
        <v>8.68</v>
      </c>
      <c r="G40" s="78">
        <v>8.68</v>
      </c>
      <c r="H40" s="78">
        <v>8.91</v>
      </c>
      <c r="I40">
        <v>66.33</v>
      </c>
      <c r="J40">
        <v>134.09</v>
      </c>
      <c r="K40">
        <v>0</v>
      </c>
      <c r="L40">
        <v>0</v>
      </c>
      <c r="M40">
        <v>2.88</v>
      </c>
      <c r="N40" s="135">
        <v>28.35</v>
      </c>
      <c r="O40" s="135">
        <v>28.35</v>
      </c>
      <c r="P40" s="135">
        <v>28.35</v>
      </c>
      <c r="Q40">
        <v>0.96</v>
      </c>
      <c r="R40">
        <v>95.06</v>
      </c>
      <c r="S40">
        <v>1.44</v>
      </c>
      <c r="T40">
        <v>79.069999999999993</v>
      </c>
      <c r="U40">
        <v>26.36</v>
      </c>
      <c r="V40">
        <v>26.34</v>
      </c>
      <c r="W40">
        <v>137.19999999999999</v>
      </c>
      <c r="X40">
        <v>27.44</v>
      </c>
      <c r="Y40">
        <v>29.28</v>
      </c>
      <c r="Z40">
        <v>25.69</v>
      </c>
      <c r="AA40">
        <v>25.78</v>
      </c>
      <c r="AB40">
        <v>12.9</v>
      </c>
    </row>
    <row r="41" spans="1:28">
      <c r="A41" t="s">
        <v>83</v>
      </c>
      <c r="B41" s="75">
        <v>260.83</v>
      </c>
      <c r="C41" s="75">
        <v>69.459999999999994</v>
      </c>
      <c r="D41" s="135">
        <f t="shared" si="0"/>
        <v>85.050000000000011</v>
      </c>
      <c r="E41" s="75"/>
      <c r="F41" s="78">
        <v>9.94</v>
      </c>
      <c r="G41" s="78">
        <v>9.94</v>
      </c>
      <c r="H41" s="78">
        <v>10.19</v>
      </c>
      <c r="I41">
        <v>66.33</v>
      </c>
      <c r="J41">
        <v>134.09</v>
      </c>
      <c r="K41">
        <v>0</v>
      </c>
      <c r="L41">
        <v>0</v>
      </c>
      <c r="M41">
        <v>2.88</v>
      </c>
      <c r="N41" s="135">
        <v>28.35</v>
      </c>
      <c r="O41" s="135">
        <v>28.35</v>
      </c>
      <c r="P41" s="135">
        <v>28.35</v>
      </c>
      <c r="Q41">
        <v>0.96</v>
      </c>
      <c r="R41">
        <v>102.92</v>
      </c>
      <c r="S41">
        <v>1.44</v>
      </c>
      <c r="T41">
        <v>77.77</v>
      </c>
      <c r="U41">
        <v>25.92</v>
      </c>
      <c r="V41">
        <v>25.92</v>
      </c>
      <c r="W41">
        <v>156.18</v>
      </c>
      <c r="X41">
        <v>31.23</v>
      </c>
      <c r="Y41">
        <v>38.11</v>
      </c>
      <c r="Z41">
        <v>28.97</v>
      </c>
      <c r="AA41">
        <v>29.55</v>
      </c>
      <c r="AB41">
        <v>14.78</v>
      </c>
    </row>
    <row r="42" spans="1:28">
      <c r="A42" t="s">
        <v>84</v>
      </c>
      <c r="B42" s="75">
        <v>260.83</v>
      </c>
      <c r="C42" s="75">
        <v>69.459999999999994</v>
      </c>
      <c r="D42" s="135">
        <f t="shared" si="0"/>
        <v>85.050000000000011</v>
      </c>
      <c r="E42" s="75"/>
      <c r="F42" s="78">
        <v>10.98</v>
      </c>
      <c r="G42" s="78">
        <v>10.98</v>
      </c>
      <c r="H42" s="78">
        <v>11.25</v>
      </c>
      <c r="I42">
        <v>66.33</v>
      </c>
      <c r="J42">
        <v>134.09</v>
      </c>
      <c r="K42">
        <v>0</v>
      </c>
      <c r="L42">
        <v>0</v>
      </c>
      <c r="M42">
        <v>2.88</v>
      </c>
      <c r="N42" s="135">
        <v>28.35</v>
      </c>
      <c r="O42" s="135">
        <v>28.35</v>
      </c>
      <c r="P42" s="135">
        <v>28.35</v>
      </c>
      <c r="Q42">
        <v>0.96</v>
      </c>
      <c r="R42">
        <v>110.12</v>
      </c>
      <c r="S42">
        <v>1.44</v>
      </c>
      <c r="T42">
        <v>76.540000000000006</v>
      </c>
      <c r="U42">
        <v>25.51</v>
      </c>
      <c r="V42">
        <v>25.52</v>
      </c>
      <c r="W42">
        <v>173.78</v>
      </c>
      <c r="X42">
        <v>34.76</v>
      </c>
      <c r="Y42">
        <v>42.79</v>
      </c>
      <c r="Z42">
        <v>32.119999999999997</v>
      </c>
      <c r="AA42">
        <v>33.11</v>
      </c>
      <c r="AB42">
        <v>16.559999999999999</v>
      </c>
    </row>
    <row r="43" spans="1:28">
      <c r="A43" t="s">
        <v>85</v>
      </c>
      <c r="B43" s="75">
        <v>260.83</v>
      </c>
      <c r="C43" s="75">
        <v>69.459999999999994</v>
      </c>
      <c r="D43" s="135">
        <f t="shared" si="0"/>
        <v>85.050000000000011</v>
      </c>
      <c r="E43" s="75"/>
      <c r="F43" s="78">
        <v>11.94</v>
      </c>
      <c r="G43" s="78">
        <v>11.94</v>
      </c>
      <c r="H43" s="78">
        <v>12.24</v>
      </c>
      <c r="I43">
        <v>33.17</v>
      </c>
      <c r="J43">
        <v>134.09</v>
      </c>
      <c r="K43">
        <v>0</v>
      </c>
      <c r="L43">
        <v>0</v>
      </c>
      <c r="M43">
        <v>2.84</v>
      </c>
      <c r="N43" s="135">
        <v>28.35</v>
      </c>
      <c r="O43" s="135">
        <v>28.35</v>
      </c>
      <c r="P43" s="135">
        <v>28.35</v>
      </c>
      <c r="Q43">
        <v>0.99</v>
      </c>
      <c r="R43">
        <v>116.17</v>
      </c>
      <c r="S43">
        <v>1.49</v>
      </c>
      <c r="T43">
        <v>75.14</v>
      </c>
      <c r="U43">
        <v>25.05</v>
      </c>
      <c r="V43">
        <v>25.04</v>
      </c>
      <c r="W43">
        <v>199.78</v>
      </c>
      <c r="X43">
        <v>39.96</v>
      </c>
      <c r="Y43">
        <v>47.21</v>
      </c>
      <c r="Z43">
        <v>34.799999999999997</v>
      </c>
      <c r="AA43">
        <v>33.33</v>
      </c>
      <c r="AB43">
        <v>16.670000000000002</v>
      </c>
    </row>
    <row r="44" spans="1:28">
      <c r="A44" t="s">
        <v>86</v>
      </c>
      <c r="B44" s="75">
        <v>260.83</v>
      </c>
      <c r="C44" s="75">
        <v>69.459999999999994</v>
      </c>
      <c r="D44" s="135">
        <f t="shared" si="0"/>
        <v>85.050000000000011</v>
      </c>
      <c r="E44" s="75"/>
      <c r="F44" s="78">
        <v>12.7</v>
      </c>
      <c r="G44" s="78">
        <v>12.7</v>
      </c>
      <c r="H44" s="78">
        <v>13.01</v>
      </c>
      <c r="I44">
        <v>33.17</v>
      </c>
      <c r="J44">
        <v>134.09</v>
      </c>
      <c r="K44">
        <v>0</v>
      </c>
      <c r="L44">
        <v>0</v>
      </c>
      <c r="M44">
        <v>2.84</v>
      </c>
      <c r="N44" s="135">
        <v>28.35</v>
      </c>
      <c r="O44" s="135">
        <v>28.35</v>
      </c>
      <c r="P44" s="135">
        <v>28.35</v>
      </c>
      <c r="Q44">
        <v>0.99</v>
      </c>
      <c r="R44">
        <v>121.14</v>
      </c>
      <c r="S44">
        <v>1.49</v>
      </c>
      <c r="T44">
        <v>74.41</v>
      </c>
      <c r="U44">
        <v>24.8</v>
      </c>
      <c r="V44">
        <v>24.8</v>
      </c>
      <c r="W44">
        <v>214.69</v>
      </c>
      <c r="X44">
        <v>42.94</v>
      </c>
      <c r="Y44">
        <v>51.18</v>
      </c>
      <c r="Z44">
        <v>37.28</v>
      </c>
      <c r="AA44">
        <v>33.33</v>
      </c>
      <c r="AB44">
        <v>16.670000000000002</v>
      </c>
    </row>
    <row r="45" spans="1:28">
      <c r="A45" t="s">
        <v>87</v>
      </c>
      <c r="B45" s="75">
        <v>260.83</v>
      </c>
      <c r="C45" s="75">
        <v>69.459999999999994</v>
      </c>
      <c r="D45" s="135">
        <f t="shared" si="0"/>
        <v>85.050000000000011</v>
      </c>
      <c r="E45" s="75"/>
      <c r="F45" s="78">
        <v>13.44</v>
      </c>
      <c r="G45" s="78">
        <v>13.44</v>
      </c>
      <c r="H45" s="78">
        <v>13.78</v>
      </c>
      <c r="I45">
        <v>33.17</v>
      </c>
      <c r="J45">
        <v>134.09</v>
      </c>
      <c r="K45">
        <v>0</v>
      </c>
      <c r="L45">
        <v>0</v>
      </c>
      <c r="M45">
        <v>2.84</v>
      </c>
      <c r="N45" s="135">
        <v>28.35</v>
      </c>
      <c r="O45" s="135">
        <v>28.35</v>
      </c>
      <c r="P45" s="135">
        <v>28.35</v>
      </c>
      <c r="Q45">
        <v>0.99</v>
      </c>
      <c r="R45">
        <v>125.94</v>
      </c>
      <c r="S45">
        <v>1.49</v>
      </c>
      <c r="T45">
        <v>71.319999999999993</v>
      </c>
      <c r="U45">
        <v>23.77</v>
      </c>
      <c r="V45">
        <v>23.77</v>
      </c>
      <c r="W45">
        <v>228.34</v>
      </c>
      <c r="X45">
        <v>45.67</v>
      </c>
      <c r="Y45">
        <v>54.7</v>
      </c>
      <c r="Z45">
        <v>39.4</v>
      </c>
      <c r="AA45">
        <v>33.33</v>
      </c>
      <c r="AB45">
        <v>16.670000000000002</v>
      </c>
    </row>
    <row r="46" spans="1:28">
      <c r="A46" t="s">
        <v>88</v>
      </c>
      <c r="B46" s="75">
        <v>260.83</v>
      </c>
      <c r="C46" s="75">
        <v>69.459999999999994</v>
      </c>
      <c r="D46" s="135">
        <f t="shared" si="0"/>
        <v>85.050000000000011</v>
      </c>
      <c r="E46" s="75"/>
      <c r="F46" s="78">
        <v>14.16</v>
      </c>
      <c r="G46" s="78">
        <v>14.16</v>
      </c>
      <c r="H46" s="78">
        <v>14.5</v>
      </c>
      <c r="I46">
        <v>33.17</v>
      </c>
      <c r="J46">
        <v>134.09</v>
      </c>
      <c r="K46">
        <v>0</v>
      </c>
      <c r="L46">
        <v>0</v>
      </c>
      <c r="M46">
        <v>2.84</v>
      </c>
      <c r="N46" s="135">
        <v>28.35</v>
      </c>
      <c r="O46" s="135">
        <v>28.35</v>
      </c>
      <c r="P46" s="135">
        <v>28.35</v>
      </c>
      <c r="Q46">
        <v>0.99</v>
      </c>
      <c r="R46">
        <v>128.63</v>
      </c>
      <c r="S46">
        <v>1.49</v>
      </c>
      <c r="T46">
        <v>73.22</v>
      </c>
      <c r="U46">
        <v>24.41</v>
      </c>
      <c r="V46">
        <v>24.39</v>
      </c>
      <c r="W46">
        <v>240.15</v>
      </c>
      <c r="X46">
        <v>48.03</v>
      </c>
      <c r="Y46">
        <v>57.89</v>
      </c>
      <c r="Z46">
        <v>41.17</v>
      </c>
      <c r="AA46">
        <v>33.33</v>
      </c>
      <c r="AB46">
        <v>16.670000000000002</v>
      </c>
    </row>
    <row r="47" spans="1:28">
      <c r="A47" t="s">
        <v>89</v>
      </c>
      <c r="B47" s="75">
        <v>260.83</v>
      </c>
      <c r="C47" s="75">
        <v>69.459999999999994</v>
      </c>
      <c r="D47" s="135">
        <f t="shared" si="0"/>
        <v>85.050000000000011</v>
      </c>
      <c r="E47" s="75"/>
      <c r="F47" s="78">
        <v>14.7</v>
      </c>
      <c r="G47" s="78">
        <v>14.7</v>
      </c>
      <c r="H47" s="78">
        <v>15.06</v>
      </c>
      <c r="I47">
        <v>33.17</v>
      </c>
      <c r="J47">
        <v>134.09</v>
      </c>
      <c r="K47">
        <v>0</v>
      </c>
      <c r="L47">
        <v>0</v>
      </c>
      <c r="M47">
        <v>2.84</v>
      </c>
      <c r="N47" s="135">
        <v>28.35</v>
      </c>
      <c r="O47" s="135">
        <v>28.35</v>
      </c>
      <c r="P47" s="135">
        <v>28.35</v>
      </c>
      <c r="Q47">
        <v>0.99</v>
      </c>
      <c r="R47">
        <v>130.91999999999999</v>
      </c>
      <c r="S47">
        <v>1.49</v>
      </c>
      <c r="T47">
        <v>76.14</v>
      </c>
      <c r="U47">
        <v>25.38</v>
      </c>
      <c r="V47">
        <v>25.37</v>
      </c>
      <c r="W47">
        <v>245.54</v>
      </c>
      <c r="X47">
        <v>49.11</v>
      </c>
      <c r="Y47">
        <v>60.65</v>
      </c>
      <c r="Z47">
        <v>42.64</v>
      </c>
      <c r="AA47">
        <v>33.33</v>
      </c>
      <c r="AB47">
        <v>16.670000000000002</v>
      </c>
    </row>
    <row r="48" spans="1:28">
      <c r="A48" t="s">
        <v>90</v>
      </c>
      <c r="B48" s="75">
        <v>260.83</v>
      </c>
      <c r="C48" s="75">
        <v>69.459999999999994</v>
      </c>
      <c r="D48" s="135">
        <f t="shared" si="0"/>
        <v>85.050000000000011</v>
      </c>
      <c r="E48" s="75"/>
      <c r="F48" s="78">
        <v>16.91</v>
      </c>
      <c r="G48" s="78">
        <v>16.91</v>
      </c>
      <c r="H48" s="78">
        <v>17.34</v>
      </c>
      <c r="I48">
        <v>33.17</v>
      </c>
      <c r="J48">
        <v>134.09</v>
      </c>
      <c r="K48">
        <v>0</v>
      </c>
      <c r="L48">
        <v>0</v>
      </c>
      <c r="M48">
        <v>2.96</v>
      </c>
      <c r="N48" s="135">
        <v>28.35</v>
      </c>
      <c r="O48" s="135">
        <v>28.35</v>
      </c>
      <c r="P48" s="135">
        <v>28.35</v>
      </c>
      <c r="Q48">
        <v>0.99</v>
      </c>
      <c r="R48">
        <v>133.09</v>
      </c>
      <c r="S48">
        <v>1.49</v>
      </c>
      <c r="T48">
        <v>78.08</v>
      </c>
      <c r="U48">
        <v>26.03</v>
      </c>
      <c r="V48">
        <v>26.02</v>
      </c>
      <c r="W48">
        <v>247.28</v>
      </c>
      <c r="X48">
        <v>49.45</v>
      </c>
      <c r="Y48">
        <v>63.05</v>
      </c>
      <c r="Z48">
        <v>43.76</v>
      </c>
      <c r="AA48">
        <v>33.33</v>
      </c>
      <c r="AB48">
        <v>16.670000000000002</v>
      </c>
    </row>
    <row r="49" spans="1:28">
      <c r="A49" t="s">
        <v>91</v>
      </c>
      <c r="B49" s="75">
        <v>260.83</v>
      </c>
      <c r="C49" s="75">
        <v>69.459999999999994</v>
      </c>
      <c r="D49" s="135">
        <f t="shared" si="0"/>
        <v>85.050000000000011</v>
      </c>
      <c r="E49" s="75"/>
      <c r="F49" s="78">
        <v>17.45</v>
      </c>
      <c r="G49" s="78">
        <v>17.45</v>
      </c>
      <c r="H49" s="78">
        <v>17.89</v>
      </c>
      <c r="I49">
        <v>33.17</v>
      </c>
      <c r="J49">
        <v>134.09</v>
      </c>
      <c r="K49">
        <v>0</v>
      </c>
      <c r="L49">
        <v>0</v>
      </c>
      <c r="M49">
        <v>3.1</v>
      </c>
      <c r="N49" s="135">
        <v>28.35</v>
      </c>
      <c r="O49" s="135">
        <v>28.35</v>
      </c>
      <c r="P49" s="135">
        <v>28.35</v>
      </c>
      <c r="Q49">
        <v>0.99</v>
      </c>
      <c r="R49">
        <v>134.54</v>
      </c>
      <c r="S49">
        <v>1.49</v>
      </c>
      <c r="T49">
        <v>80.19</v>
      </c>
      <c r="U49">
        <v>26.73</v>
      </c>
      <c r="V49">
        <v>26.73</v>
      </c>
      <c r="W49">
        <v>246.83</v>
      </c>
      <c r="X49">
        <v>49.36</v>
      </c>
      <c r="Y49">
        <v>65.23</v>
      </c>
      <c r="Z49">
        <v>44.76</v>
      </c>
      <c r="AA49">
        <v>33.33</v>
      </c>
      <c r="AB49">
        <v>16.670000000000002</v>
      </c>
    </row>
    <row r="50" spans="1:28">
      <c r="A50" t="s">
        <v>92</v>
      </c>
      <c r="B50" s="75">
        <v>260.83</v>
      </c>
      <c r="C50" s="75">
        <v>69.459999999999994</v>
      </c>
      <c r="D50" s="135">
        <f t="shared" si="0"/>
        <v>85.050000000000011</v>
      </c>
      <c r="E50" s="75"/>
      <c r="F50" s="78">
        <v>17.62</v>
      </c>
      <c r="G50" s="78">
        <v>17.62</v>
      </c>
      <c r="H50" s="78">
        <v>18.059999999999999</v>
      </c>
      <c r="I50">
        <v>33.17</v>
      </c>
      <c r="J50">
        <v>134.09</v>
      </c>
      <c r="K50">
        <v>0</v>
      </c>
      <c r="L50">
        <v>0</v>
      </c>
      <c r="M50">
        <v>3.28</v>
      </c>
      <c r="N50" s="135">
        <v>28.35</v>
      </c>
      <c r="O50" s="135">
        <v>28.35</v>
      </c>
      <c r="P50" s="135">
        <v>28.35</v>
      </c>
      <c r="Q50">
        <v>0.99</v>
      </c>
      <c r="R50">
        <v>135.36000000000001</v>
      </c>
      <c r="S50">
        <v>1.49</v>
      </c>
      <c r="T50">
        <v>82.81</v>
      </c>
      <c r="U50">
        <v>27.6</v>
      </c>
      <c r="V50">
        <v>27.61</v>
      </c>
      <c r="W50">
        <v>246.75</v>
      </c>
      <c r="X50">
        <v>49.35</v>
      </c>
      <c r="Y50">
        <v>66.84</v>
      </c>
      <c r="Z50">
        <v>45.38</v>
      </c>
      <c r="AA50">
        <v>33.33</v>
      </c>
      <c r="AB50">
        <v>16.670000000000002</v>
      </c>
    </row>
    <row r="51" spans="1:28">
      <c r="A51" t="s">
        <v>93</v>
      </c>
      <c r="B51" s="75">
        <v>260.83</v>
      </c>
      <c r="C51" s="75">
        <v>69.459999999999994</v>
      </c>
      <c r="D51" s="135">
        <f t="shared" si="0"/>
        <v>85.050000000000011</v>
      </c>
      <c r="E51" s="75"/>
      <c r="F51" s="78">
        <v>17.86</v>
      </c>
      <c r="G51" s="78">
        <v>17.86</v>
      </c>
      <c r="H51" s="78">
        <v>18.3</v>
      </c>
      <c r="I51">
        <v>33.17</v>
      </c>
      <c r="J51">
        <v>134.09</v>
      </c>
      <c r="K51">
        <v>0</v>
      </c>
      <c r="L51">
        <v>0</v>
      </c>
      <c r="M51">
        <v>3.87</v>
      </c>
      <c r="N51" s="135">
        <v>28.35</v>
      </c>
      <c r="O51" s="135">
        <v>28.35</v>
      </c>
      <c r="P51" s="135">
        <v>28.35</v>
      </c>
      <c r="Q51">
        <v>1.03</v>
      </c>
      <c r="R51">
        <v>136.86000000000001</v>
      </c>
      <c r="S51">
        <v>1.53</v>
      </c>
      <c r="T51">
        <v>95.91</v>
      </c>
      <c r="U51">
        <v>31.97</v>
      </c>
      <c r="V51">
        <v>31.97</v>
      </c>
      <c r="W51">
        <v>246.33</v>
      </c>
      <c r="X51">
        <v>49.27</v>
      </c>
      <c r="Y51">
        <v>67.650000000000006</v>
      </c>
      <c r="Z51">
        <v>45.61</v>
      </c>
      <c r="AA51">
        <v>33.33</v>
      </c>
      <c r="AB51">
        <v>16.670000000000002</v>
      </c>
    </row>
    <row r="52" spans="1:28">
      <c r="A52" t="s">
        <v>94</v>
      </c>
      <c r="B52" s="75">
        <v>260.83</v>
      </c>
      <c r="C52" s="75">
        <v>69.459999999999994</v>
      </c>
      <c r="D52" s="135">
        <f t="shared" si="0"/>
        <v>85.050000000000011</v>
      </c>
      <c r="E52" s="75"/>
      <c r="F52" s="78">
        <v>18.04</v>
      </c>
      <c r="G52" s="78">
        <v>18.04</v>
      </c>
      <c r="H52" s="78">
        <v>18.489999999999998</v>
      </c>
      <c r="I52">
        <v>33.17</v>
      </c>
      <c r="J52">
        <v>134.09</v>
      </c>
      <c r="K52">
        <v>0</v>
      </c>
      <c r="L52">
        <v>0</v>
      </c>
      <c r="M52">
        <v>4.12</v>
      </c>
      <c r="N52" s="135">
        <v>28.35</v>
      </c>
      <c r="O52" s="135">
        <v>28.35</v>
      </c>
      <c r="P52" s="135">
        <v>28.35</v>
      </c>
      <c r="Q52">
        <v>1.03</v>
      </c>
      <c r="R52">
        <v>136.71</v>
      </c>
      <c r="S52">
        <v>1.53</v>
      </c>
      <c r="T52">
        <v>97.55</v>
      </c>
      <c r="U52">
        <v>32.520000000000003</v>
      </c>
      <c r="V52">
        <v>32.51</v>
      </c>
      <c r="W52">
        <v>245.1</v>
      </c>
      <c r="X52">
        <v>49.02</v>
      </c>
      <c r="Y52">
        <v>67.650000000000006</v>
      </c>
      <c r="Z52">
        <v>45.98</v>
      </c>
      <c r="AA52">
        <v>33.33</v>
      </c>
      <c r="AB52">
        <v>16.670000000000002</v>
      </c>
    </row>
    <row r="53" spans="1:28">
      <c r="A53" t="s">
        <v>95</v>
      </c>
      <c r="B53" s="75">
        <v>260.83</v>
      </c>
      <c r="C53" s="75">
        <v>69.459999999999994</v>
      </c>
      <c r="D53" s="135">
        <f t="shared" si="0"/>
        <v>85.050000000000011</v>
      </c>
      <c r="E53" s="75"/>
      <c r="F53" s="78">
        <v>18.3</v>
      </c>
      <c r="G53" s="78">
        <v>18.3</v>
      </c>
      <c r="H53" s="78">
        <v>18.77</v>
      </c>
      <c r="I53">
        <v>33.17</v>
      </c>
      <c r="J53">
        <v>134.09</v>
      </c>
      <c r="K53">
        <v>0</v>
      </c>
      <c r="L53">
        <v>0</v>
      </c>
      <c r="M53">
        <v>4.3899999999999997</v>
      </c>
      <c r="N53" s="135">
        <v>28.35</v>
      </c>
      <c r="O53" s="135">
        <v>28.35</v>
      </c>
      <c r="P53" s="135">
        <v>28.35</v>
      </c>
      <c r="Q53">
        <v>1.03</v>
      </c>
      <c r="R53">
        <v>136.38999999999999</v>
      </c>
      <c r="S53">
        <v>1.53</v>
      </c>
      <c r="T53">
        <v>99.62</v>
      </c>
      <c r="U53">
        <v>33.21</v>
      </c>
      <c r="V53">
        <v>33.200000000000003</v>
      </c>
      <c r="W53">
        <v>247.08</v>
      </c>
      <c r="X53">
        <v>49.41</v>
      </c>
      <c r="Y53">
        <v>67.650000000000006</v>
      </c>
      <c r="Z53">
        <v>46.7</v>
      </c>
      <c r="AA53">
        <v>33.33</v>
      </c>
      <c r="AB53">
        <v>16.670000000000002</v>
      </c>
    </row>
    <row r="54" spans="1:28">
      <c r="A54" t="s">
        <v>96</v>
      </c>
      <c r="B54" s="75">
        <v>260.83</v>
      </c>
      <c r="C54" s="75">
        <v>69.459999999999994</v>
      </c>
      <c r="D54" s="135">
        <f t="shared" si="0"/>
        <v>85.050000000000011</v>
      </c>
      <c r="E54" s="75"/>
      <c r="F54" s="78">
        <v>18.399999999999999</v>
      </c>
      <c r="G54" s="78">
        <v>18.399999999999999</v>
      </c>
      <c r="H54" s="78">
        <v>18.86</v>
      </c>
      <c r="I54">
        <v>33.17</v>
      </c>
      <c r="J54">
        <v>134.09</v>
      </c>
      <c r="K54">
        <v>0</v>
      </c>
      <c r="L54">
        <v>0</v>
      </c>
      <c r="M54">
        <v>4.74</v>
      </c>
      <c r="N54" s="135">
        <v>28.35</v>
      </c>
      <c r="O54" s="135">
        <v>28.35</v>
      </c>
      <c r="P54" s="135">
        <v>28.35</v>
      </c>
      <c r="Q54">
        <v>1.03</v>
      </c>
      <c r="R54">
        <v>135.66999999999999</v>
      </c>
      <c r="S54">
        <v>1.53</v>
      </c>
      <c r="T54">
        <v>101.68</v>
      </c>
      <c r="U54">
        <v>33.89</v>
      </c>
      <c r="V54">
        <v>33.9</v>
      </c>
      <c r="W54">
        <v>248.33</v>
      </c>
      <c r="X54">
        <v>49.66</v>
      </c>
      <c r="Y54">
        <v>67.650000000000006</v>
      </c>
      <c r="Z54">
        <v>47.4</v>
      </c>
      <c r="AA54">
        <v>33.33</v>
      </c>
      <c r="AB54">
        <v>16.670000000000002</v>
      </c>
    </row>
    <row r="55" spans="1:28">
      <c r="A55" t="s">
        <v>97</v>
      </c>
      <c r="B55" s="75">
        <v>260.83</v>
      </c>
      <c r="C55" s="75">
        <v>69.459999999999994</v>
      </c>
      <c r="D55" s="135">
        <f t="shared" si="0"/>
        <v>85.050000000000011</v>
      </c>
      <c r="E55" s="75"/>
      <c r="F55" s="78">
        <v>18.39</v>
      </c>
      <c r="G55" s="78">
        <v>18.39</v>
      </c>
      <c r="H55" s="78">
        <v>18.850000000000001</v>
      </c>
      <c r="I55">
        <v>33.17</v>
      </c>
      <c r="J55">
        <v>134.09</v>
      </c>
      <c r="K55">
        <v>0</v>
      </c>
      <c r="L55">
        <v>0</v>
      </c>
      <c r="M55">
        <v>5.29</v>
      </c>
      <c r="N55" s="135">
        <v>28.35</v>
      </c>
      <c r="O55" s="135">
        <v>28.35</v>
      </c>
      <c r="P55" s="135">
        <v>28.35</v>
      </c>
      <c r="Q55">
        <v>1.03</v>
      </c>
      <c r="R55">
        <v>134.16</v>
      </c>
      <c r="S55">
        <v>1.53</v>
      </c>
      <c r="T55">
        <v>102.39</v>
      </c>
      <c r="U55">
        <v>34.130000000000003</v>
      </c>
      <c r="V55">
        <v>34.119999999999997</v>
      </c>
      <c r="W55">
        <v>250</v>
      </c>
      <c r="X55">
        <v>50</v>
      </c>
      <c r="Y55">
        <v>67.650000000000006</v>
      </c>
      <c r="Z55">
        <v>47.26</v>
      </c>
      <c r="AA55">
        <v>33.33</v>
      </c>
      <c r="AB55">
        <v>16.670000000000002</v>
      </c>
    </row>
    <row r="56" spans="1:28">
      <c r="A56" t="s">
        <v>98</v>
      </c>
      <c r="B56" s="75">
        <v>260.83</v>
      </c>
      <c r="C56" s="75">
        <v>69.459999999999994</v>
      </c>
      <c r="D56" s="135">
        <f t="shared" si="0"/>
        <v>85.050000000000011</v>
      </c>
      <c r="E56" s="75"/>
      <c r="F56" s="78">
        <v>18.23</v>
      </c>
      <c r="G56" s="78">
        <v>18.23</v>
      </c>
      <c r="H56" s="78">
        <v>18.68</v>
      </c>
      <c r="I56">
        <v>33.17</v>
      </c>
      <c r="J56">
        <v>134.09</v>
      </c>
      <c r="K56">
        <v>0</v>
      </c>
      <c r="L56">
        <v>0</v>
      </c>
      <c r="M56">
        <v>6.02</v>
      </c>
      <c r="N56" s="135">
        <v>28.35</v>
      </c>
      <c r="O56" s="135">
        <v>28.35</v>
      </c>
      <c r="P56" s="135">
        <v>28.35</v>
      </c>
      <c r="Q56">
        <v>1.03</v>
      </c>
      <c r="R56">
        <v>132.61000000000001</v>
      </c>
      <c r="S56">
        <v>1.53</v>
      </c>
      <c r="T56">
        <v>103.72</v>
      </c>
      <c r="U56">
        <v>34.57</v>
      </c>
      <c r="V56">
        <v>34.57</v>
      </c>
      <c r="W56">
        <v>250</v>
      </c>
      <c r="X56">
        <v>50</v>
      </c>
      <c r="Y56">
        <v>67.650000000000006</v>
      </c>
      <c r="Z56">
        <v>46.79</v>
      </c>
      <c r="AA56">
        <v>33.33</v>
      </c>
      <c r="AB56">
        <v>16.670000000000002</v>
      </c>
    </row>
    <row r="57" spans="1:28">
      <c r="A57" t="s">
        <v>99</v>
      </c>
      <c r="B57" s="75">
        <v>260.83</v>
      </c>
      <c r="C57" s="75">
        <v>69.459999999999994</v>
      </c>
      <c r="D57" s="135">
        <f t="shared" si="0"/>
        <v>85.050000000000011</v>
      </c>
      <c r="E57" s="75"/>
      <c r="F57" s="78">
        <v>18.13</v>
      </c>
      <c r="G57" s="78">
        <v>18.13</v>
      </c>
      <c r="H57" s="78">
        <v>18.579999999999998</v>
      </c>
      <c r="I57">
        <v>33.17</v>
      </c>
      <c r="J57">
        <v>134.09</v>
      </c>
      <c r="K57">
        <v>0</v>
      </c>
      <c r="L57">
        <v>0</v>
      </c>
      <c r="M57">
        <v>6.75</v>
      </c>
      <c r="N57" s="135">
        <v>28.35</v>
      </c>
      <c r="O57" s="135">
        <v>28.35</v>
      </c>
      <c r="P57" s="135">
        <v>28.35</v>
      </c>
      <c r="Q57">
        <v>1.03</v>
      </c>
      <c r="R57">
        <v>131.08000000000001</v>
      </c>
      <c r="S57">
        <v>1.53</v>
      </c>
      <c r="T57">
        <v>104.71</v>
      </c>
      <c r="U57">
        <v>34.9</v>
      </c>
      <c r="V57">
        <v>34.909999999999997</v>
      </c>
      <c r="W57">
        <v>250</v>
      </c>
      <c r="X57">
        <v>50</v>
      </c>
      <c r="Y57">
        <v>67.650000000000006</v>
      </c>
      <c r="Z57">
        <v>46.77</v>
      </c>
      <c r="AA57">
        <v>33.33</v>
      </c>
      <c r="AB57">
        <v>16.670000000000002</v>
      </c>
    </row>
    <row r="58" spans="1:28">
      <c r="A58" t="s">
        <v>100</v>
      </c>
      <c r="B58" s="75">
        <v>260.83</v>
      </c>
      <c r="C58" s="75">
        <v>57.57</v>
      </c>
      <c r="D58" s="135">
        <f t="shared" si="0"/>
        <v>85.050000000000011</v>
      </c>
      <c r="E58" s="75"/>
      <c r="F58" s="78">
        <v>17.829999999999998</v>
      </c>
      <c r="G58" s="78">
        <v>17.829999999999998</v>
      </c>
      <c r="H58" s="78">
        <v>18.27</v>
      </c>
      <c r="I58">
        <v>33.17</v>
      </c>
      <c r="J58">
        <v>134.09</v>
      </c>
      <c r="K58">
        <v>0</v>
      </c>
      <c r="L58">
        <v>0</v>
      </c>
      <c r="M58">
        <v>7.54</v>
      </c>
      <c r="N58" s="135">
        <v>28.35</v>
      </c>
      <c r="O58" s="135">
        <v>28.35</v>
      </c>
      <c r="P58" s="135">
        <v>28.35</v>
      </c>
      <c r="Q58">
        <v>1.03</v>
      </c>
      <c r="R58">
        <v>127.47</v>
      </c>
      <c r="S58">
        <v>1.53</v>
      </c>
      <c r="T58">
        <v>105.44</v>
      </c>
      <c r="U58">
        <v>35.15</v>
      </c>
      <c r="V58">
        <v>35.130000000000003</v>
      </c>
      <c r="W58">
        <v>250</v>
      </c>
      <c r="X58">
        <v>50</v>
      </c>
      <c r="Y58">
        <v>67.650000000000006</v>
      </c>
      <c r="Z58">
        <v>46.15</v>
      </c>
      <c r="AA58">
        <v>33.33</v>
      </c>
      <c r="AB58">
        <v>16.670000000000002</v>
      </c>
    </row>
    <row r="59" spans="1:28">
      <c r="A59" t="s">
        <v>101</v>
      </c>
      <c r="B59" s="75">
        <v>260.83</v>
      </c>
      <c r="C59" s="75">
        <v>57.57</v>
      </c>
      <c r="D59" s="135">
        <f t="shared" si="0"/>
        <v>85.050000000000011</v>
      </c>
      <c r="E59" s="75"/>
      <c r="F59" s="78">
        <v>17.38</v>
      </c>
      <c r="G59" s="78">
        <v>17.38</v>
      </c>
      <c r="H59" s="78">
        <v>17.82</v>
      </c>
      <c r="I59">
        <v>33.17</v>
      </c>
      <c r="J59">
        <v>134.09</v>
      </c>
      <c r="K59">
        <v>0</v>
      </c>
      <c r="L59">
        <v>0</v>
      </c>
      <c r="M59">
        <v>7.86</v>
      </c>
      <c r="N59" s="135">
        <v>28.35</v>
      </c>
      <c r="O59" s="135">
        <v>28.35</v>
      </c>
      <c r="P59" s="135">
        <v>28.35</v>
      </c>
      <c r="Q59">
        <v>1.07</v>
      </c>
      <c r="R59">
        <v>123.32</v>
      </c>
      <c r="S59">
        <v>1.53</v>
      </c>
      <c r="T59">
        <v>100.29</v>
      </c>
      <c r="U59">
        <v>33.43</v>
      </c>
      <c r="V59">
        <v>33.43</v>
      </c>
      <c r="W59">
        <v>250</v>
      </c>
      <c r="X59">
        <v>50</v>
      </c>
      <c r="Y59">
        <v>67.650000000000006</v>
      </c>
      <c r="Z59">
        <v>45.62</v>
      </c>
      <c r="AA59">
        <v>33.33</v>
      </c>
      <c r="AB59">
        <v>16.670000000000002</v>
      </c>
    </row>
    <row r="60" spans="1:28">
      <c r="A60" t="s">
        <v>102</v>
      </c>
      <c r="B60" s="75">
        <v>260.83</v>
      </c>
      <c r="C60" s="75">
        <v>57.57</v>
      </c>
      <c r="D60" s="135">
        <f t="shared" si="0"/>
        <v>85.050000000000011</v>
      </c>
      <c r="E60" s="75"/>
      <c r="F60" s="78">
        <v>17.09</v>
      </c>
      <c r="G60" s="78">
        <v>17.09</v>
      </c>
      <c r="H60" s="78">
        <v>17.52</v>
      </c>
      <c r="I60">
        <v>33.17</v>
      </c>
      <c r="J60">
        <v>134.09</v>
      </c>
      <c r="K60">
        <v>0</v>
      </c>
      <c r="L60">
        <v>0</v>
      </c>
      <c r="M60">
        <v>8.2899999999999991</v>
      </c>
      <c r="N60" s="135">
        <v>28.35</v>
      </c>
      <c r="O60" s="135">
        <v>28.35</v>
      </c>
      <c r="P60" s="135">
        <v>28.35</v>
      </c>
      <c r="Q60">
        <v>1.07</v>
      </c>
      <c r="R60">
        <v>118.41</v>
      </c>
      <c r="S60">
        <v>1.53</v>
      </c>
      <c r="T60">
        <v>100.94</v>
      </c>
      <c r="U60">
        <v>33.65</v>
      </c>
      <c r="V60">
        <v>33.64</v>
      </c>
      <c r="W60">
        <v>250</v>
      </c>
      <c r="X60">
        <v>50</v>
      </c>
      <c r="Y60">
        <v>66.47</v>
      </c>
      <c r="Z60">
        <v>45</v>
      </c>
      <c r="AA60">
        <v>33.33</v>
      </c>
      <c r="AB60">
        <v>16.670000000000002</v>
      </c>
    </row>
    <row r="61" spans="1:28">
      <c r="A61" t="s">
        <v>103</v>
      </c>
      <c r="B61" s="75">
        <v>260.83</v>
      </c>
      <c r="C61" s="75">
        <v>57.57</v>
      </c>
      <c r="D61" s="135">
        <f t="shared" si="0"/>
        <v>85.050000000000011</v>
      </c>
      <c r="E61" s="75"/>
      <c r="F61" s="78">
        <v>16.670000000000002</v>
      </c>
      <c r="G61" s="78">
        <v>16.670000000000002</v>
      </c>
      <c r="H61" s="78">
        <v>17.09</v>
      </c>
      <c r="I61">
        <v>33.17</v>
      </c>
      <c r="J61">
        <v>134.09</v>
      </c>
      <c r="K61">
        <v>0</v>
      </c>
      <c r="L61">
        <v>0</v>
      </c>
      <c r="M61">
        <v>8.83</v>
      </c>
      <c r="N61" s="135">
        <v>28.35</v>
      </c>
      <c r="O61" s="135">
        <v>28.35</v>
      </c>
      <c r="P61" s="135">
        <v>28.35</v>
      </c>
      <c r="Q61">
        <v>1.07</v>
      </c>
      <c r="R61">
        <v>112.65</v>
      </c>
      <c r="S61">
        <v>1.53</v>
      </c>
      <c r="T61">
        <v>101.25</v>
      </c>
      <c r="U61">
        <v>33.75</v>
      </c>
      <c r="V61">
        <v>33.75</v>
      </c>
      <c r="W61">
        <v>250</v>
      </c>
      <c r="X61">
        <v>50</v>
      </c>
      <c r="Y61">
        <v>64.73</v>
      </c>
      <c r="Z61">
        <v>44.16</v>
      </c>
      <c r="AA61">
        <v>33.33</v>
      </c>
      <c r="AB61">
        <v>16.670000000000002</v>
      </c>
    </row>
    <row r="62" spans="1:28">
      <c r="A62" t="s">
        <v>104</v>
      </c>
      <c r="B62" s="75">
        <v>260.83</v>
      </c>
      <c r="C62" s="75">
        <v>57.57</v>
      </c>
      <c r="D62" s="135">
        <f t="shared" si="0"/>
        <v>85.050000000000011</v>
      </c>
      <c r="E62" s="75"/>
      <c r="F62" s="78">
        <v>15.93</v>
      </c>
      <c r="G62" s="78">
        <v>15.93</v>
      </c>
      <c r="H62" s="78">
        <v>16.34</v>
      </c>
      <c r="I62">
        <v>33.17</v>
      </c>
      <c r="J62">
        <v>134.09</v>
      </c>
      <c r="K62">
        <v>0</v>
      </c>
      <c r="L62">
        <v>0</v>
      </c>
      <c r="M62">
        <v>9.25</v>
      </c>
      <c r="N62" s="135">
        <v>28.35</v>
      </c>
      <c r="O62" s="135">
        <v>28.35</v>
      </c>
      <c r="P62" s="135">
        <v>28.35</v>
      </c>
      <c r="Q62">
        <v>1.07</v>
      </c>
      <c r="R62">
        <v>106.48</v>
      </c>
      <c r="S62">
        <v>1.53</v>
      </c>
      <c r="T62">
        <v>100.87</v>
      </c>
      <c r="U62">
        <v>33.619999999999997</v>
      </c>
      <c r="V62">
        <v>33.619999999999997</v>
      </c>
      <c r="W62">
        <v>246.35</v>
      </c>
      <c r="X62">
        <v>49.27</v>
      </c>
      <c r="Y62">
        <v>62.72</v>
      </c>
      <c r="Z62">
        <v>42.87</v>
      </c>
      <c r="AA62">
        <v>33.33</v>
      </c>
      <c r="AB62">
        <v>16.670000000000002</v>
      </c>
    </row>
    <row r="63" spans="1:28">
      <c r="A63" t="s">
        <v>105</v>
      </c>
      <c r="B63" s="75">
        <v>260.83</v>
      </c>
      <c r="C63" s="75">
        <v>69.459999999999994</v>
      </c>
      <c r="D63" s="135">
        <f t="shared" si="0"/>
        <v>85.050000000000011</v>
      </c>
      <c r="E63" s="75"/>
      <c r="F63" s="78">
        <v>15.2</v>
      </c>
      <c r="G63" s="78">
        <v>15.2</v>
      </c>
      <c r="H63" s="78">
        <v>15.58</v>
      </c>
      <c r="I63">
        <v>33.17</v>
      </c>
      <c r="J63">
        <v>134.09</v>
      </c>
      <c r="K63">
        <v>0</v>
      </c>
      <c r="L63">
        <v>0</v>
      </c>
      <c r="M63">
        <v>12.07</v>
      </c>
      <c r="N63" s="135">
        <v>28.35</v>
      </c>
      <c r="O63" s="135">
        <v>28.35</v>
      </c>
      <c r="P63" s="135">
        <v>28.35</v>
      </c>
      <c r="Q63">
        <v>1.07</v>
      </c>
      <c r="R63">
        <v>100.53</v>
      </c>
      <c r="S63">
        <v>1.49</v>
      </c>
      <c r="T63">
        <v>99.56</v>
      </c>
      <c r="U63">
        <v>33.19</v>
      </c>
      <c r="V63">
        <v>33.18</v>
      </c>
      <c r="W63">
        <v>236.85</v>
      </c>
      <c r="X63">
        <v>47.37</v>
      </c>
      <c r="Y63">
        <v>60.19</v>
      </c>
      <c r="Z63">
        <v>40.89</v>
      </c>
      <c r="AA63">
        <v>33.33</v>
      </c>
      <c r="AB63">
        <v>16.670000000000002</v>
      </c>
    </row>
    <row r="64" spans="1:28">
      <c r="A64" t="s">
        <v>106</v>
      </c>
      <c r="B64" s="75">
        <v>260.83</v>
      </c>
      <c r="C64" s="75">
        <v>69.459999999999994</v>
      </c>
      <c r="D64" s="135">
        <f t="shared" si="0"/>
        <v>85.050000000000011</v>
      </c>
      <c r="E64" s="75"/>
      <c r="F64" s="78">
        <v>14.47</v>
      </c>
      <c r="G64" s="78">
        <v>14.47</v>
      </c>
      <c r="H64" s="78">
        <v>14.83</v>
      </c>
      <c r="I64">
        <v>33.17</v>
      </c>
      <c r="J64">
        <v>134.09</v>
      </c>
      <c r="K64">
        <v>0</v>
      </c>
      <c r="L64">
        <v>0</v>
      </c>
      <c r="M64">
        <v>12.48</v>
      </c>
      <c r="N64" s="135">
        <v>28.35</v>
      </c>
      <c r="O64" s="135">
        <v>28.35</v>
      </c>
      <c r="P64" s="135">
        <v>28.35</v>
      </c>
      <c r="Q64">
        <v>1.07</v>
      </c>
      <c r="R64">
        <v>93.23</v>
      </c>
      <c r="S64">
        <v>1.49</v>
      </c>
      <c r="T64">
        <v>99.14</v>
      </c>
      <c r="U64">
        <v>33.049999999999997</v>
      </c>
      <c r="V64">
        <v>33.03</v>
      </c>
      <c r="W64">
        <v>224.67</v>
      </c>
      <c r="X64">
        <v>44.93</v>
      </c>
      <c r="Y64">
        <v>57.11</v>
      </c>
      <c r="Z64">
        <v>39.090000000000003</v>
      </c>
      <c r="AA64">
        <v>33.33</v>
      </c>
      <c r="AB64">
        <v>16.670000000000002</v>
      </c>
    </row>
    <row r="65" spans="1:28">
      <c r="A65" t="s">
        <v>107</v>
      </c>
      <c r="B65" s="75">
        <v>260.83</v>
      </c>
      <c r="C65" s="75">
        <v>69.459999999999994</v>
      </c>
      <c r="D65" s="135">
        <f t="shared" si="0"/>
        <v>85.050000000000011</v>
      </c>
      <c r="E65" s="75"/>
      <c r="F65" s="78">
        <v>13.68</v>
      </c>
      <c r="G65" s="78">
        <v>13.68</v>
      </c>
      <c r="H65" s="78">
        <v>14.02</v>
      </c>
      <c r="I65">
        <v>33.17</v>
      </c>
      <c r="J65">
        <v>134.09</v>
      </c>
      <c r="K65">
        <v>0</v>
      </c>
      <c r="L65">
        <v>0</v>
      </c>
      <c r="M65">
        <v>16.12</v>
      </c>
      <c r="N65" s="135">
        <v>28.35</v>
      </c>
      <c r="O65" s="135">
        <v>28.35</v>
      </c>
      <c r="P65" s="135">
        <v>28.35</v>
      </c>
      <c r="Q65">
        <v>1.07</v>
      </c>
      <c r="R65">
        <v>84.16</v>
      </c>
      <c r="S65">
        <v>1.49</v>
      </c>
      <c r="T65">
        <v>97.24</v>
      </c>
      <c r="U65">
        <v>32.409999999999997</v>
      </c>
      <c r="V65">
        <v>32.409999999999997</v>
      </c>
      <c r="W65">
        <v>211.07</v>
      </c>
      <c r="X65">
        <v>42.21</v>
      </c>
      <c r="Y65">
        <v>53.77</v>
      </c>
      <c r="Z65">
        <v>37.51</v>
      </c>
      <c r="AA65">
        <v>33.33</v>
      </c>
      <c r="AB65">
        <v>16.670000000000002</v>
      </c>
    </row>
    <row r="66" spans="1:28">
      <c r="A66" t="s">
        <v>108</v>
      </c>
      <c r="B66" s="75">
        <v>260.83</v>
      </c>
      <c r="C66" s="75">
        <v>69.459999999999994</v>
      </c>
      <c r="D66" s="135">
        <f t="shared" si="0"/>
        <v>85.050000000000011</v>
      </c>
      <c r="E66" s="75"/>
      <c r="F66" s="78">
        <v>12.73</v>
      </c>
      <c r="G66" s="78">
        <v>12.73</v>
      </c>
      <c r="H66" s="78">
        <v>13.05</v>
      </c>
      <c r="I66">
        <v>33.17</v>
      </c>
      <c r="J66">
        <v>134.09</v>
      </c>
      <c r="K66">
        <v>0</v>
      </c>
      <c r="L66">
        <v>0</v>
      </c>
      <c r="M66">
        <v>15.98</v>
      </c>
      <c r="N66" s="135">
        <v>28.35</v>
      </c>
      <c r="O66" s="135">
        <v>28.35</v>
      </c>
      <c r="P66" s="135">
        <v>28.35</v>
      </c>
      <c r="Q66">
        <v>1.07</v>
      </c>
      <c r="R66">
        <v>74.75</v>
      </c>
      <c r="S66">
        <v>1.49</v>
      </c>
      <c r="T66">
        <v>98.41</v>
      </c>
      <c r="U66">
        <v>32.799999999999997</v>
      </c>
      <c r="V66">
        <v>32.81</v>
      </c>
      <c r="W66">
        <v>195.41</v>
      </c>
      <c r="X66">
        <v>39.08</v>
      </c>
      <c r="Y66">
        <v>50.2</v>
      </c>
      <c r="Z66">
        <v>34.86</v>
      </c>
      <c r="AA66">
        <v>33.33</v>
      </c>
      <c r="AB66">
        <v>16.670000000000002</v>
      </c>
    </row>
    <row r="67" spans="1:28">
      <c r="A67" t="s">
        <v>109</v>
      </c>
      <c r="B67" s="75">
        <v>260.83</v>
      </c>
      <c r="C67" s="75">
        <v>69.459999999999994</v>
      </c>
      <c r="D67" s="135">
        <f t="shared" si="0"/>
        <v>85.050000000000011</v>
      </c>
      <c r="E67" s="75"/>
      <c r="F67" s="78">
        <v>11.66</v>
      </c>
      <c r="G67" s="78">
        <v>11.66</v>
      </c>
      <c r="H67" s="78">
        <v>11.95</v>
      </c>
      <c r="I67">
        <v>33.17</v>
      </c>
      <c r="J67">
        <v>134.09</v>
      </c>
      <c r="K67">
        <v>0</v>
      </c>
      <c r="L67">
        <v>0</v>
      </c>
      <c r="M67">
        <v>15.95</v>
      </c>
      <c r="N67" s="135">
        <v>28.35</v>
      </c>
      <c r="O67" s="135">
        <v>28.35</v>
      </c>
      <c r="P67" s="135">
        <v>28.35</v>
      </c>
      <c r="Q67">
        <v>1.07</v>
      </c>
      <c r="R67">
        <v>64.87</v>
      </c>
      <c r="S67">
        <v>1.49</v>
      </c>
      <c r="T67">
        <v>96.42</v>
      </c>
      <c r="U67">
        <v>32.14</v>
      </c>
      <c r="V67">
        <v>32.130000000000003</v>
      </c>
      <c r="W67">
        <v>178.74</v>
      </c>
      <c r="X67">
        <v>35.75</v>
      </c>
      <c r="Y67">
        <v>46.4</v>
      </c>
      <c r="Z67">
        <v>32.24</v>
      </c>
      <c r="AA67">
        <v>31.34</v>
      </c>
      <c r="AB67">
        <v>15.68</v>
      </c>
    </row>
    <row r="68" spans="1:28">
      <c r="A68" t="s">
        <v>110</v>
      </c>
      <c r="B68" s="75">
        <v>260.83</v>
      </c>
      <c r="C68" s="75">
        <v>69.459999999999994</v>
      </c>
      <c r="D68" s="135">
        <f t="shared" ref="D68:D98" si="1">N68+O68+P68</f>
        <v>85.050000000000011</v>
      </c>
      <c r="E68" s="75"/>
      <c r="F68" s="78">
        <v>10.58</v>
      </c>
      <c r="G68" s="78">
        <v>10.58</v>
      </c>
      <c r="H68" s="78">
        <v>10.84</v>
      </c>
      <c r="I68">
        <v>33.17</v>
      </c>
      <c r="J68">
        <v>134.09</v>
      </c>
      <c r="K68">
        <v>0</v>
      </c>
      <c r="L68">
        <v>0</v>
      </c>
      <c r="M68">
        <v>16.05</v>
      </c>
      <c r="N68" s="135">
        <v>28.35</v>
      </c>
      <c r="O68" s="135">
        <v>28.35</v>
      </c>
      <c r="P68" s="135">
        <v>28.35</v>
      </c>
      <c r="Q68">
        <v>1.07</v>
      </c>
      <c r="R68">
        <v>54.44</v>
      </c>
      <c r="S68">
        <v>1.49</v>
      </c>
      <c r="T68">
        <v>94.47</v>
      </c>
      <c r="U68">
        <v>31.49</v>
      </c>
      <c r="V68">
        <v>31.49</v>
      </c>
      <c r="W68">
        <v>159.53</v>
      </c>
      <c r="X68">
        <v>31.9</v>
      </c>
      <c r="Y68">
        <v>42.18</v>
      </c>
      <c r="Z68">
        <v>29.51</v>
      </c>
      <c r="AA68">
        <v>28.14</v>
      </c>
      <c r="AB68">
        <v>14.08</v>
      </c>
    </row>
    <row r="69" spans="1:28">
      <c r="A69" t="s">
        <v>111</v>
      </c>
      <c r="B69" s="75">
        <v>260.83</v>
      </c>
      <c r="C69" s="75">
        <v>69.459999999999994</v>
      </c>
      <c r="D69" s="135">
        <f t="shared" si="1"/>
        <v>73.949999999999989</v>
      </c>
      <c r="E69" s="75"/>
      <c r="F69" s="78">
        <v>9.34</v>
      </c>
      <c r="G69" s="78">
        <v>9.34</v>
      </c>
      <c r="H69" s="78">
        <v>9.57</v>
      </c>
      <c r="I69">
        <v>33.17</v>
      </c>
      <c r="J69">
        <v>134.09</v>
      </c>
      <c r="K69">
        <v>0</v>
      </c>
      <c r="L69">
        <v>0</v>
      </c>
      <c r="M69">
        <v>16.309999999999999</v>
      </c>
      <c r="N69" s="135">
        <v>24.65</v>
      </c>
      <c r="O69" s="135">
        <v>24.65</v>
      </c>
      <c r="P69" s="135">
        <v>24.65</v>
      </c>
      <c r="Q69">
        <v>1.07</v>
      </c>
      <c r="R69">
        <v>43.93</v>
      </c>
      <c r="S69">
        <v>1.49</v>
      </c>
      <c r="T69">
        <v>75.23</v>
      </c>
      <c r="U69">
        <v>25.08</v>
      </c>
      <c r="V69">
        <v>25.07</v>
      </c>
      <c r="W69">
        <v>139.87</v>
      </c>
      <c r="X69">
        <v>27.97</v>
      </c>
      <c r="Y69">
        <v>37.64</v>
      </c>
      <c r="Z69">
        <v>25.98</v>
      </c>
      <c r="AA69">
        <v>24.72</v>
      </c>
      <c r="AB69">
        <v>12.36</v>
      </c>
    </row>
    <row r="70" spans="1:28">
      <c r="A70" t="s">
        <v>112</v>
      </c>
      <c r="B70" s="75">
        <v>260.83</v>
      </c>
      <c r="C70" s="75">
        <v>69.459999999999994</v>
      </c>
      <c r="D70" s="135">
        <f t="shared" si="1"/>
        <v>64.3</v>
      </c>
      <c r="E70" s="75"/>
      <c r="F70" s="78">
        <v>8.02</v>
      </c>
      <c r="G70" s="78">
        <v>8.02</v>
      </c>
      <c r="H70" s="78">
        <v>8.2200000000000006</v>
      </c>
      <c r="I70">
        <v>33.17</v>
      </c>
      <c r="J70">
        <v>134.09</v>
      </c>
      <c r="K70">
        <v>0</v>
      </c>
      <c r="L70">
        <v>0</v>
      </c>
      <c r="M70">
        <v>15.98</v>
      </c>
      <c r="N70" s="135">
        <v>21.43</v>
      </c>
      <c r="O70" s="135">
        <v>21.43</v>
      </c>
      <c r="P70" s="135">
        <v>21.44</v>
      </c>
      <c r="Q70">
        <v>1.07</v>
      </c>
      <c r="R70">
        <v>32.06</v>
      </c>
      <c r="S70">
        <v>1.49</v>
      </c>
      <c r="T70">
        <v>74.31</v>
      </c>
      <c r="U70">
        <v>24.77</v>
      </c>
      <c r="V70">
        <v>24.77</v>
      </c>
      <c r="W70">
        <v>119.88</v>
      </c>
      <c r="X70">
        <v>23.97</v>
      </c>
      <c r="Y70">
        <v>32.1</v>
      </c>
      <c r="Z70">
        <v>22.24</v>
      </c>
      <c r="AA70">
        <v>21.06</v>
      </c>
      <c r="AB70">
        <v>10.54</v>
      </c>
    </row>
    <row r="71" spans="1:28">
      <c r="A71" t="s">
        <v>113</v>
      </c>
      <c r="B71" s="75">
        <v>260.83</v>
      </c>
      <c r="C71" s="75">
        <v>69.459999999999994</v>
      </c>
      <c r="D71" s="135">
        <f t="shared" si="1"/>
        <v>60.52</v>
      </c>
      <c r="E71" s="75"/>
      <c r="F71" s="78">
        <v>6.61</v>
      </c>
      <c r="G71" s="78">
        <v>6.61</v>
      </c>
      <c r="H71" s="78">
        <v>6.78</v>
      </c>
      <c r="I71">
        <v>41.69</v>
      </c>
      <c r="J71">
        <v>134.09</v>
      </c>
      <c r="K71">
        <v>0</v>
      </c>
      <c r="L71">
        <v>0</v>
      </c>
      <c r="M71">
        <v>15.32</v>
      </c>
      <c r="N71" s="135">
        <v>20.170000000000002</v>
      </c>
      <c r="O71" s="135">
        <v>20.170000000000002</v>
      </c>
      <c r="P71" s="135">
        <v>20.18</v>
      </c>
      <c r="Q71">
        <v>0.99</v>
      </c>
      <c r="R71">
        <v>21.49</v>
      </c>
      <c r="S71">
        <v>1.49</v>
      </c>
      <c r="T71">
        <v>73.31</v>
      </c>
      <c r="U71">
        <v>24.44</v>
      </c>
      <c r="V71">
        <v>24.43</v>
      </c>
      <c r="W71">
        <v>98.73</v>
      </c>
      <c r="X71">
        <v>19.739999999999998</v>
      </c>
      <c r="Y71">
        <v>27.04</v>
      </c>
      <c r="Z71">
        <v>18.23</v>
      </c>
      <c r="AA71">
        <v>17.22</v>
      </c>
      <c r="AB71">
        <v>8.6199999999999992</v>
      </c>
    </row>
    <row r="72" spans="1:28">
      <c r="A72" t="s">
        <v>114</v>
      </c>
      <c r="B72" s="75">
        <v>260.83</v>
      </c>
      <c r="C72" s="75">
        <v>69.459999999999994</v>
      </c>
      <c r="D72" s="135">
        <f t="shared" si="1"/>
        <v>41.73</v>
      </c>
      <c r="E72" s="75"/>
      <c r="F72" s="78">
        <v>5.08</v>
      </c>
      <c r="G72" s="78">
        <v>5.08</v>
      </c>
      <c r="H72" s="78">
        <v>5.2</v>
      </c>
      <c r="I72">
        <v>66.33</v>
      </c>
      <c r="J72">
        <v>134.09</v>
      </c>
      <c r="K72">
        <v>0</v>
      </c>
      <c r="L72">
        <v>0</v>
      </c>
      <c r="M72">
        <v>14.52</v>
      </c>
      <c r="N72" s="135">
        <v>15.03</v>
      </c>
      <c r="O72" s="135">
        <v>14.7</v>
      </c>
      <c r="P72" s="135">
        <v>12</v>
      </c>
      <c r="Q72">
        <v>0.99</v>
      </c>
      <c r="R72">
        <v>12.49</v>
      </c>
      <c r="S72">
        <v>1.49</v>
      </c>
      <c r="T72">
        <v>72.13</v>
      </c>
      <c r="U72">
        <v>24.04</v>
      </c>
      <c r="V72">
        <v>24.04</v>
      </c>
      <c r="W72">
        <v>76.17</v>
      </c>
      <c r="X72">
        <v>15.23</v>
      </c>
      <c r="Y72">
        <v>21.44</v>
      </c>
      <c r="Z72">
        <v>13.37</v>
      </c>
      <c r="AA72">
        <v>13.37</v>
      </c>
      <c r="AB72">
        <v>6.68</v>
      </c>
    </row>
    <row r="73" spans="1:28">
      <c r="A73" t="s">
        <v>115</v>
      </c>
      <c r="B73" s="75">
        <v>260.83</v>
      </c>
      <c r="C73" s="75">
        <v>69.459999999999994</v>
      </c>
      <c r="D73" s="135">
        <f t="shared" si="1"/>
        <v>16.279999999999998</v>
      </c>
      <c r="E73" s="75"/>
      <c r="F73" s="78">
        <v>3.65</v>
      </c>
      <c r="G73" s="78">
        <v>3.65</v>
      </c>
      <c r="H73" s="78">
        <v>3.75</v>
      </c>
      <c r="I73">
        <v>66.33</v>
      </c>
      <c r="J73">
        <v>134.09</v>
      </c>
      <c r="K73">
        <v>0</v>
      </c>
      <c r="L73">
        <v>0</v>
      </c>
      <c r="M73">
        <v>13.12</v>
      </c>
      <c r="N73" s="135">
        <v>4.87</v>
      </c>
      <c r="O73" s="135">
        <v>7.1</v>
      </c>
      <c r="P73" s="135">
        <v>4.3099999999999996</v>
      </c>
      <c r="Q73">
        <v>0.99</v>
      </c>
      <c r="R73">
        <v>6.07</v>
      </c>
      <c r="S73">
        <v>1.49</v>
      </c>
      <c r="T73">
        <v>71.19</v>
      </c>
      <c r="U73">
        <v>23.73</v>
      </c>
      <c r="V73">
        <v>23.73</v>
      </c>
      <c r="W73">
        <v>54.58</v>
      </c>
      <c r="X73">
        <v>10.91</v>
      </c>
      <c r="Y73">
        <v>16.100000000000001</v>
      </c>
      <c r="Z73">
        <v>8.41</v>
      </c>
      <c r="AA73">
        <v>9.65</v>
      </c>
      <c r="AB73">
        <v>4.82</v>
      </c>
    </row>
    <row r="74" spans="1:28">
      <c r="A74" t="s">
        <v>116</v>
      </c>
      <c r="B74" s="75">
        <v>260.83</v>
      </c>
      <c r="C74" s="75">
        <v>69.459999999999994</v>
      </c>
      <c r="D74" s="135">
        <f t="shared" si="1"/>
        <v>0.48000000000000004</v>
      </c>
      <c r="E74" s="75"/>
      <c r="F74" s="78">
        <v>2.1</v>
      </c>
      <c r="G74" s="78">
        <v>2.1</v>
      </c>
      <c r="H74" s="78">
        <v>2.16</v>
      </c>
      <c r="I74">
        <v>66.33</v>
      </c>
      <c r="J74">
        <v>134.09</v>
      </c>
      <c r="K74">
        <v>0</v>
      </c>
      <c r="L74">
        <v>0</v>
      </c>
      <c r="M74">
        <v>10.84</v>
      </c>
      <c r="N74" s="135">
        <v>0.28000000000000003</v>
      </c>
      <c r="O74" s="135">
        <v>0</v>
      </c>
      <c r="P74" s="135">
        <v>0.2</v>
      </c>
      <c r="Q74">
        <v>0.99</v>
      </c>
      <c r="R74">
        <v>2.4300000000000002</v>
      </c>
      <c r="S74">
        <v>1.49</v>
      </c>
      <c r="T74">
        <v>90.35</v>
      </c>
      <c r="U74">
        <v>30.12</v>
      </c>
      <c r="V74">
        <v>30.1</v>
      </c>
      <c r="W74">
        <v>34.15</v>
      </c>
      <c r="X74">
        <v>6.83</v>
      </c>
      <c r="Y74">
        <v>10.52</v>
      </c>
      <c r="Z74">
        <v>3.62</v>
      </c>
      <c r="AA74">
        <v>6.31</v>
      </c>
      <c r="AB74">
        <v>3.15</v>
      </c>
    </row>
    <row r="75" spans="1:28">
      <c r="A75" t="s">
        <v>117</v>
      </c>
      <c r="B75" s="75">
        <v>260.83</v>
      </c>
      <c r="C75" s="75">
        <v>69.459999999999994</v>
      </c>
      <c r="D75" s="135">
        <f t="shared" si="1"/>
        <v>0</v>
      </c>
      <c r="E75" s="75"/>
      <c r="F75" s="78">
        <v>0.8</v>
      </c>
      <c r="G75" s="78">
        <v>0.8</v>
      </c>
      <c r="H75" s="78">
        <v>0.82</v>
      </c>
      <c r="I75">
        <v>66.33</v>
      </c>
      <c r="J75">
        <v>134.09</v>
      </c>
      <c r="K75">
        <v>0</v>
      </c>
      <c r="L75">
        <v>0</v>
      </c>
      <c r="M75">
        <v>15.11</v>
      </c>
      <c r="N75" s="135">
        <v>0</v>
      </c>
      <c r="O75" s="135">
        <v>0</v>
      </c>
      <c r="P75" s="135">
        <v>0</v>
      </c>
      <c r="Q75">
        <v>0.99</v>
      </c>
      <c r="R75">
        <v>0.82</v>
      </c>
      <c r="S75">
        <v>1.49</v>
      </c>
      <c r="T75">
        <v>90.31</v>
      </c>
      <c r="U75">
        <v>30.1</v>
      </c>
      <c r="V75">
        <v>30.11</v>
      </c>
      <c r="W75">
        <v>16.11</v>
      </c>
      <c r="X75">
        <v>3.22</v>
      </c>
      <c r="Y75">
        <v>5.4</v>
      </c>
      <c r="Z75">
        <v>0</v>
      </c>
      <c r="AA75">
        <v>3.09</v>
      </c>
      <c r="AB75">
        <v>1.55</v>
      </c>
    </row>
    <row r="76" spans="1:28">
      <c r="A76" t="s">
        <v>118</v>
      </c>
      <c r="B76" s="75">
        <v>260.83</v>
      </c>
      <c r="C76" s="75">
        <v>69.459999999999994</v>
      </c>
      <c r="D76" s="135">
        <f t="shared" si="1"/>
        <v>0</v>
      </c>
      <c r="E76" s="75"/>
      <c r="F76" s="78">
        <v>0.17</v>
      </c>
      <c r="G76" s="78">
        <v>0.17</v>
      </c>
      <c r="H76" s="78">
        <v>0.17</v>
      </c>
      <c r="I76">
        <v>66.33</v>
      </c>
      <c r="J76">
        <v>134.09</v>
      </c>
      <c r="K76">
        <v>0</v>
      </c>
      <c r="L76">
        <v>0</v>
      </c>
      <c r="M76">
        <v>14.6</v>
      </c>
      <c r="N76" s="135">
        <v>0</v>
      </c>
      <c r="O76" s="135">
        <v>0</v>
      </c>
      <c r="P76" s="135">
        <v>0</v>
      </c>
      <c r="Q76">
        <v>0.99</v>
      </c>
      <c r="R76">
        <v>0</v>
      </c>
      <c r="S76">
        <v>1.49</v>
      </c>
      <c r="T76">
        <v>90.26</v>
      </c>
      <c r="U76">
        <v>30.09</v>
      </c>
      <c r="V76">
        <v>30.08</v>
      </c>
      <c r="W76">
        <v>5.08</v>
      </c>
      <c r="X76">
        <v>1.02</v>
      </c>
      <c r="Y76">
        <v>1.59</v>
      </c>
      <c r="Z76">
        <v>0</v>
      </c>
      <c r="AA76">
        <v>0.7</v>
      </c>
      <c r="AB76">
        <v>0.35</v>
      </c>
    </row>
    <row r="77" spans="1:28">
      <c r="A77" t="s">
        <v>119</v>
      </c>
      <c r="B77" s="75">
        <v>260.83</v>
      </c>
      <c r="C77" s="75">
        <v>69.459999999999994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66.33</v>
      </c>
      <c r="J77">
        <v>134.09</v>
      </c>
      <c r="K77">
        <v>0</v>
      </c>
      <c r="L77">
        <v>0</v>
      </c>
      <c r="M77">
        <v>14.05</v>
      </c>
      <c r="N77" s="135">
        <v>0</v>
      </c>
      <c r="O77" s="135">
        <v>0</v>
      </c>
      <c r="P77" s="135">
        <v>0</v>
      </c>
      <c r="Q77">
        <v>0.99</v>
      </c>
      <c r="R77">
        <v>0</v>
      </c>
      <c r="S77">
        <v>1.49</v>
      </c>
      <c r="T77">
        <v>89.53</v>
      </c>
      <c r="U77">
        <v>29.84</v>
      </c>
      <c r="V77">
        <v>29.84</v>
      </c>
      <c r="W77">
        <v>0.41</v>
      </c>
      <c r="X77">
        <v>0.08</v>
      </c>
      <c r="Y77">
        <v>0.17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260.83</v>
      </c>
      <c r="C78" s="75">
        <v>69.459999999999994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66.33</v>
      </c>
      <c r="J78">
        <v>134.09</v>
      </c>
      <c r="K78">
        <v>0</v>
      </c>
      <c r="L78">
        <v>0</v>
      </c>
      <c r="M78">
        <v>13.55</v>
      </c>
      <c r="N78" s="135">
        <v>0</v>
      </c>
      <c r="O78" s="135">
        <v>0</v>
      </c>
      <c r="P78" s="135">
        <v>0</v>
      </c>
      <c r="Q78">
        <v>0.99</v>
      </c>
      <c r="R78">
        <v>0</v>
      </c>
      <c r="S78">
        <v>1.49</v>
      </c>
      <c r="T78">
        <v>86.89</v>
      </c>
      <c r="U78">
        <v>28.96</v>
      </c>
      <c r="V78">
        <v>28.96</v>
      </c>
      <c r="W78">
        <v>0</v>
      </c>
      <c r="X78">
        <v>0</v>
      </c>
      <c r="Y78">
        <v>0.16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260.83</v>
      </c>
      <c r="C79" s="75">
        <v>69.459999999999994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66.33</v>
      </c>
      <c r="J79">
        <v>134.09</v>
      </c>
      <c r="K79">
        <v>0</v>
      </c>
      <c r="L79">
        <v>0</v>
      </c>
      <c r="M79">
        <v>13.16</v>
      </c>
      <c r="N79" s="135">
        <v>0</v>
      </c>
      <c r="O79" s="135">
        <v>0</v>
      </c>
      <c r="P79" s="135">
        <v>0</v>
      </c>
      <c r="Q79">
        <v>0.99</v>
      </c>
      <c r="R79">
        <v>0</v>
      </c>
      <c r="S79">
        <v>1.44</v>
      </c>
      <c r="T79">
        <v>84.29</v>
      </c>
      <c r="U79">
        <v>28.1</v>
      </c>
      <c r="V79">
        <v>28.08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260.83</v>
      </c>
      <c r="C80" s="75">
        <v>69.459999999999994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66.33</v>
      </c>
      <c r="J80">
        <v>134.09</v>
      </c>
      <c r="K80">
        <v>0</v>
      </c>
      <c r="L80">
        <v>0</v>
      </c>
      <c r="M80">
        <v>12.62</v>
      </c>
      <c r="N80" s="135">
        <v>0</v>
      </c>
      <c r="O80" s="135">
        <v>0</v>
      </c>
      <c r="P80" s="135">
        <v>0</v>
      </c>
      <c r="Q80">
        <v>0.99</v>
      </c>
      <c r="R80">
        <v>0</v>
      </c>
      <c r="S80">
        <v>1.44</v>
      </c>
      <c r="T80">
        <v>82.64</v>
      </c>
      <c r="U80">
        <v>27.55</v>
      </c>
      <c r="V80">
        <v>27.54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260.83</v>
      </c>
      <c r="C81" s="75">
        <v>69.459999999999994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66.33</v>
      </c>
      <c r="J81">
        <v>134.09</v>
      </c>
      <c r="K81">
        <v>0</v>
      </c>
      <c r="L81">
        <v>0</v>
      </c>
      <c r="M81">
        <v>9.9700000000000006</v>
      </c>
      <c r="N81" s="135">
        <v>0</v>
      </c>
      <c r="O81" s="135">
        <v>0</v>
      </c>
      <c r="P81" s="135">
        <v>0</v>
      </c>
      <c r="Q81">
        <v>0.99</v>
      </c>
      <c r="R81">
        <v>0</v>
      </c>
      <c r="S81">
        <v>1.44</v>
      </c>
      <c r="T81">
        <v>72.61</v>
      </c>
      <c r="U81">
        <v>24.2</v>
      </c>
      <c r="V81">
        <v>24.2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260.83</v>
      </c>
      <c r="C82" s="75">
        <v>69.459999999999994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47.39</v>
      </c>
      <c r="J82">
        <v>134.09</v>
      </c>
      <c r="K82">
        <v>0</v>
      </c>
      <c r="L82">
        <v>0</v>
      </c>
      <c r="M82">
        <v>9.3000000000000007</v>
      </c>
      <c r="N82" s="135">
        <v>0</v>
      </c>
      <c r="O82" s="135">
        <v>0</v>
      </c>
      <c r="P82" s="135">
        <v>0</v>
      </c>
      <c r="Q82">
        <v>0.99</v>
      </c>
      <c r="R82">
        <v>0</v>
      </c>
      <c r="S82">
        <v>1.44</v>
      </c>
      <c r="T82">
        <v>72.7</v>
      </c>
      <c r="U82">
        <v>24.23</v>
      </c>
      <c r="V82">
        <v>24.23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260.83</v>
      </c>
      <c r="C83" s="75">
        <v>69.459999999999994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33.17</v>
      </c>
      <c r="J83">
        <v>134.09</v>
      </c>
      <c r="K83">
        <v>0</v>
      </c>
      <c r="L83">
        <v>0</v>
      </c>
      <c r="M83">
        <v>8.56</v>
      </c>
      <c r="N83" s="135">
        <v>0</v>
      </c>
      <c r="O83" s="135">
        <v>0</v>
      </c>
      <c r="P83" s="135">
        <v>0</v>
      </c>
      <c r="Q83">
        <v>0.96</v>
      </c>
      <c r="R83">
        <v>0</v>
      </c>
      <c r="S83">
        <v>1.44</v>
      </c>
      <c r="T83">
        <v>72.97</v>
      </c>
      <c r="U83">
        <v>24.32</v>
      </c>
      <c r="V83">
        <v>24.32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260.83</v>
      </c>
      <c r="C84" s="75">
        <v>69.459999999999994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33.17</v>
      </c>
      <c r="J84">
        <v>134.09</v>
      </c>
      <c r="K84">
        <v>0</v>
      </c>
      <c r="L84">
        <v>0</v>
      </c>
      <c r="M84">
        <v>7.73</v>
      </c>
      <c r="N84" s="135">
        <v>0</v>
      </c>
      <c r="O84" s="135">
        <v>0</v>
      </c>
      <c r="P84" s="135">
        <v>0</v>
      </c>
      <c r="Q84">
        <v>0.96</v>
      </c>
      <c r="R84">
        <v>0</v>
      </c>
      <c r="S84">
        <v>1.44</v>
      </c>
      <c r="T84">
        <v>74.78</v>
      </c>
      <c r="U84">
        <v>24.93</v>
      </c>
      <c r="V84">
        <v>24.91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260.83</v>
      </c>
      <c r="C85" s="75">
        <v>69.459999999999994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33.17</v>
      </c>
      <c r="J85">
        <v>134.09</v>
      </c>
      <c r="K85">
        <v>0</v>
      </c>
      <c r="L85">
        <v>0</v>
      </c>
      <c r="M85">
        <v>7.07</v>
      </c>
      <c r="N85" s="135">
        <v>0</v>
      </c>
      <c r="O85" s="135">
        <v>0</v>
      </c>
      <c r="P85" s="135">
        <v>0</v>
      </c>
      <c r="Q85">
        <v>0.96</v>
      </c>
      <c r="R85">
        <v>0</v>
      </c>
      <c r="S85">
        <v>1.44</v>
      </c>
      <c r="T85">
        <v>75.3</v>
      </c>
      <c r="U85">
        <v>25.1</v>
      </c>
      <c r="V85">
        <v>25.09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260.83</v>
      </c>
      <c r="C86" s="75">
        <v>69.459999999999994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33.17</v>
      </c>
      <c r="J86">
        <v>134.09</v>
      </c>
      <c r="K86">
        <v>0</v>
      </c>
      <c r="L86">
        <v>0</v>
      </c>
      <c r="M86">
        <v>6.48</v>
      </c>
      <c r="N86" s="135">
        <v>0</v>
      </c>
      <c r="O86" s="135">
        <v>0</v>
      </c>
      <c r="P86" s="135">
        <v>0</v>
      </c>
      <c r="Q86">
        <v>0.96</v>
      </c>
      <c r="R86">
        <v>0</v>
      </c>
      <c r="S86">
        <v>1.44</v>
      </c>
      <c r="T86">
        <v>75.91</v>
      </c>
      <c r="U86">
        <v>25.3</v>
      </c>
      <c r="V86">
        <v>25.3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260.83</v>
      </c>
      <c r="C87" s="75">
        <v>69.459999999999994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33.17</v>
      </c>
      <c r="J87">
        <v>134.09</v>
      </c>
      <c r="K87">
        <v>0</v>
      </c>
      <c r="L87">
        <v>0</v>
      </c>
      <c r="M87">
        <v>11.63</v>
      </c>
      <c r="N87" s="135">
        <v>0</v>
      </c>
      <c r="O87" s="135">
        <v>0</v>
      </c>
      <c r="P87" s="135">
        <v>0</v>
      </c>
      <c r="Q87">
        <v>0.96</v>
      </c>
      <c r="R87">
        <v>0</v>
      </c>
      <c r="S87">
        <v>1.44</v>
      </c>
      <c r="T87">
        <v>62.85</v>
      </c>
      <c r="U87">
        <v>20.95</v>
      </c>
      <c r="V87">
        <v>20.95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260.83</v>
      </c>
      <c r="C88" s="75">
        <v>69.459999999999994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33.17</v>
      </c>
      <c r="J88">
        <v>134.09</v>
      </c>
      <c r="K88">
        <v>0</v>
      </c>
      <c r="L88">
        <v>0</v>
      </c>
      <c r="M88">
        <v>11.49</v>
      </c>
      <c r="N88" s="135">
        <v>0</v>
      </c>
      <c r="O88" s="135">
        <v>0</v>
      </c>
      <c r="P88" s="135">
        <v>0</v>
      </c>
      <c r="Q88">
        <v>0.96</v>
      </c>
      <c r="R88">
        <v>0</v>
      </c>
      <c r="S88">
        <v>1.44</v>
      </c>
      <c r="T88">
        <v>62.66</v>
      </c>
      <c r="U88">
        <v>20.89</v>
      </c>
      <c r="V88">
        <v>20.87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260.83</v>
      </c>
      <c r="C89" s="75">
        <v>69.459999999999994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33.17</v>
      </c>
      <c r="J89">
        <v>134.09</v>
      </c>
      <c r="K89">
        <v>0</v>
      </c>
      <c r="L89">
        <v>0</v>
      </c>
      <c r="M89">
        <v>11.31</v>
      </c>
      <c r="N89" s="135">
        <v>0</v>
      </c>
      <c r="O89" s="135">
        <v>0</v>
      </c>
      <c r="P89" s="135">
        <v>0</v>
      </c>
      <c r="Q89">
        <v>0.96</v>
      </c>
      <c r="R89">
        <v>0</v>
      </c>
      <c r="S89">
        <v>1.44</v>
      </c>
      <c r="T89">
        <v>62.35</v>
      </c>
      <c r="U89">
        <v>20.78</v>
      </c>
      <c r="V89">
        <v>20.78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260.83</v>
      </c>
      <c r="C90" s="75">
        <v>69.459999999999994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33.17</v>
      </c>
      <c r="J90">
        <v>134.09</v>
      </c>
      <c r="K90">
        <v>0</v>
      </c>
      <c r="L90">
        <v>0</v>
      </c>
      <c r="M90">
        <v>11.17</v>
      </c>
      <c r="N90" s="135">
        <v>0</v>
      </c>
      <c r="O90" s="135">
        <v>0</v>
      </c>
      <c r="P90" s="135">
        <v>0</v>
      </c>
      <c r="Q90">
        <v>0.96</v>
      </c>
      <c r="R90">
        <v>0</v>
      </c>
      <c r="S90">
        <v>1.44</v>
      </c>
      <c r="T90">
        <v>61.65</v>
      </c>
      <c r="U90">
        <v>20.55</v>
      </c>
      <c r="V90">
        <v>20.55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260.83</v>
      </c>
      <c r="C91" s="75">
        <v>69.459999999999994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33.17</v>
      </c>
      <c r="J91">
        <v>134.09</v>
      </c>
      <c r="K91">
        <v>0</v>
      </c>
      <c r="L91">
        <v>0</v>
      </c>
      <c r="M91">
        <v>10.81</v>
      </c>
      <c r="N91" s="135">
        <v>0</v>
      </c>
      <c r="O91" s="135">
        <v>0</v>
      </c>
      <c r="P91" s="135">
        <v>0</v>
      </c>
      <c r="Q91">
        <v>0.96</v>
      </c>
      <c r="R91">
        <v>0</v>
      </c>
      <c r="S91">
        <v>1.39</v>
      </c>
      <c r="T91">
        <v>60.99</v>
      </c>
      <c r="U91">
        <v>20.329999999999998</v>
      </c>
      <c r="V91">
        <v>20.32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260.83</v>
      </c>
      <c r="C92" s="75">
        <v>57.57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33.17</v>
      </c>
      <c r="J92">
        <v>134.09</v>
      </c>
      <c r="K92">
        <v>0</v>
      </c>
      <c r="L92">
        <v>0</v>
      </c>
      <c r="M92">
        <v>10.42</v>
      </c>
      <c r="N92" s="135">
        <v>0</v>
      </c>
      <c r="O92" s="135">
        <v>0</v>
      </c>
      <c r="P92" s="135">
        <v>0</v>
      </c>
      <c r="Q92">
        <v>0.96</v>
      </c>
      <c r="R92">
        <v>0</v>
      </c>
      <c r="S92">
        <v>1.39</v>
      </c>
      <c r="T92">
        <v>60.52</v>
      </c>
      <c r="U92">
        <v>20.170000000000002</v>
      </c>
      <c r="V92">
        <v>20.18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260.83</v>
      </c>
      <c r="C93" s="75">
        <v>57.57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33.17</v>
      </c>
      <c r="J93">
        <v>134.09</v>
      </c>
      <c r="K93">
        <v>0</v>
      </c>
      <c r="L93">
        <v>0</v>
      </c>
      <c r="M93">
        <v>10.130000000000001</v>
      </c>
      <c r="N93" s="135">
        <v>0</v>
      </c>
      <c r="O93" s="135">
        <v>0</v>
      </c>
      <c r="P93" s="135">
        <v>0</v>
      </c>
      <c r="Q93">
        <v>0.96</v>
      </c>
      <c r="R93">
        <v>0</v>
      </c>
      <c r="S93">
        <v>1.39</v>
      </c>
      <c r="T93">
        <v>59.38</v>
      </c>
      <c r="U93">
        <v>19.79</v>
      </c>
      <c r="V93">
        <v>19.8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241.78</v>
      </c>
      <c r="C94" s="75">
        <v>43.99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33.17</v>
      </c>
      <c r="J94">
        <v>115.76</v>
      </c>
      <c r="K94">
        <v>0</v>
      </c>
      <c r="L94">
        <v>0</v>
      </c>
      <c r="M94">
        <v>10.73</v>
      </c>
      <c r="N94" s="135">
        <v>0</v>
      </c>
      <c r="O94" s="135">
        <v>0</v>
      </c>
      <c r="P94" s="135">
        <v>0</v>
      </c>
      <c r="Q94">
        <v>0.96</v>
      </c>
      <c r="R94">
        <v>0</v>
      </c>
      <c r="S94">
        <v>1.39</v>
      </c>
      <c r="T94">
        <v>58.68</v>
      </c>
      <c r="U94">
        <v>19.559999999999999</v>
      </c>
      <c r="V94">
        <v>19.55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226.89</v>
      </c>
      <c r="C95" s="75">
        <v>43.99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33.17</v>
      </c>
      <c r="J95">
        <v>96.47</v>
      </c>
      <c r="K95">
        <v>0</v>
      </c>
      <c r="L95">
        <v>0</v>
      </c>
      <c r="M95">
        <v>10.62</v>
      </c>
      <c r="N95" s="135">
        <v>0</v>
      </c>
      <c r="O95" s="135">
        <v>0</v>
      </c>
      <c r="P95" s="135">
        <v>0</v>
      </c>
      <c r="Q95">
        <v>0.96</v>
      </c>
      <c r="R95">
        <v>0</v>
      </c>
      <c r="S95">
        <v>1.39</v>
      </c>
      <c r="T95">
        <v>58.63</v>
      </c>
      <c r="U95">
        <v>19.54</v>
      </c>
      <c r="V95">
        <v>19.54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226.89</v>
      </c>
      <c r="C96" s="75">
        <v>43.99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33.17</v>
      </c>
      <c r="J96">
        <v>74.62</v>
      </c>
      <c r="K96">
        <v>0</v>
      </c>
      <c r="L96">
        <v>0</v>
      </c>
      <c r="M96">
        <v>10.51</v>
      </c>
      <c r="N96" s="135">
        <v>0</v>
      </c>
      <c r="O96" s="135">
        <v>0</v>
      </c>
      <c r="P96" s="135">
        <v>0</v>
      </c>
      <c r="Q96">
        <v>0.96</v>
      </c>
      <c r="R96">
        <v>0</v>
      </c>
      <c r="S96">
        <v>1.39</v>
      </c>
      <c r="T96">
        <v>75.67</v>
      </c>
      <c r="U96">
        <v>25.22</v>
      </c>
      <c r="V96">
        <v>25.22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194.39</v>
      </c>
      <c r="C97" s="75">
        <v>43.99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33.17</v>
      </c>
      <c r="J97">
        <v>74.62</v>
      </c>
      <c r="K97">
        <v>0</v>
      </c>
      <c r="L97">
        <v>0</v>
      </c>
      <c r="M97">
        <v>10.43</v>
      </c>
      <c r="N97" s="135">
        <v>0</v>
      </c>
      <c r="O97" s="135">
        <v>0</v>
      </c>
      <c r="P97" s="135">
        <v>0</v>
      </c>
      <c r="Q97">
        <v>0.96</v>
      </c>
      <c r="R97">
        <v>0</v>
      </c>
      <c r="S97">
        <v>1.39</v>
      </c>
      <c r="T97">
        <v>76.7</v>
      </c>
      <c r="U97">
        <v>25.57</v>
      </c>
      <c r="V97">
        <v>25.55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194.39</v>
      </c>
      <c r="C98" s="75">
        <v>43.99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33.17</v>
      </c>
      <c r="J98">
        <v>74.62</v>
      </c>
      <c r="K98">
        <v>0</v>
      </c>
      <c r="L98">
        <v>0</v>
      </c>
      <c r="M98">
        <v>10.38</v>
      </c>
      <c r="N98" s="135">
        <v>0</v>
      </c>
      <c r="O98" s="135">
        <v>0</v>
      </c>
      <c r="P98" s="135">
        <v>0</v>
      </c>
      <c r="Q98">
        <v>0.96</v>
      </c>
      <c r="R98">
        <v>0</v>
      </c>
      <c r="S98">
        <v>1.39</v>
      </c>
      <c r="T98">
        <v>77.42</v>
      </c>
      <c r="U98">
        <v>25.81</v>
      </c>
      <c r="V98">
        <v>25.8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5.7522725000000072</v>
      </c>
      <c r="C99" s="75">
        <f t="shared" ref="C99:L99" si="2">SUM(C3:C98)/4000</f>
        <v>1.4612350000000001</v>
      </c>
      <c r="D99" s="135">
        <f t="shared" ref="D99" si="3">SUM(D3:D98)/4000</f>
        <v>0.85622500000000046</v>
      </c>
      <c r="E99" s="75"/>
      <c r="F99" s="78">
        <f t="shared" si="2"/>
        <v>0.12493000000000001</v>
      </c>
      <c r="G99" s="78">
        <f t="shared" si="2"/>
        <v>0.12493000000000001</v>
      </c>
      <c r="H99" s="78">
        <f t="shared" si="2"/>
        <v>0.12805499999999995</v>
      </c>
      <c r="I99">
        <f t="shared" si="2"/>
        <v>0.9450525000000003</v>
      </c>
      <c r="J99">
        <f t="shared" si="2"/>
        <v>2.8333650000000024</v>
      </c>
      <c r="K99">
        <f t="shared" si="2"/>
        <v>0</v>
      </c>
      <c r="L99">
        <f t="shared" si="2"/>
        <v>0</v>
      </c>
      <c r="M99">
        <f t="shared" ref="M99:AB99" si="4">SUM(M3:M98)/4000</f>
        <v>0.16506499999999999</v>
      </c>
      <c r="N99" s="135">
        <f t="shared" si="4"/>
        <v>0.28529500000000013</v>
      </c>
      <c r="O99" s="135">
        <f t="shared" si="4"/>
        <v>0.28778750000000014</v>
      </c>
      <c r="P99" s="135">
        <f t="shared" si="4"/>
        <v>0.28314250000000013</v>
      </c>
      <c r="Q99">
        <f t="shared" si="4"/>
        <v>2.3779999999999964E-2</v>
      </c>
      <c r="R99">
        <f t="shared" si="4"/>
        <v>0.96501499999999985</v>
      </c>
      <c r="S99">
        <f t="shared" si="4"/>
        <v>3.5179999999999934E-2</v>
      </c>
      <c r="T99">
        <f t="shared" si="4"/>
        <v>2.0310575000000002</v>
      </c>
      <c r="U99">
        <f t="shared" si="4"/>
        <v>0.67701750000000005</v>
      </c>
      <c r="V99">
        <f t="shared" si="4"/>
        <v>0.67690500000000031</v>
      </c>
      <c r="W99">
        <f t="shared" si="4"/>
        <v>1.8695999999999995</v>
      </c>
      <c r="X99">
        <f t="shared" si="4"/>
        <v>0.37390499999999999</v>
      </c>
      <c r="Y99">
        <f t="shared" si="4"/>
        <v>0.47976500000000011</v>
      </c>
      <c r="Z99">
        <f t="shared" si="4"/>
        <v>0.33152249999999994</v>
      </c>
      <c r="AA99">
        <f t="shared" si="4"/>
        <v>0.27982500000000005</v>
      </c>
      <c r="AB99">
        <f t="shared" si="4"/>
        <v>0.13995750000000007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44614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44614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276.00200000000001</v>
      </c>
      <c r="C27" s="136">
        <f>'IDT-1 Calculation'!DG27</f>
        <v>-55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-221.00200000000001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161.91399999999999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-161.91399999999999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127.637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-127.637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83.956999999999994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-83.956999999999994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42.026000000000003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-42.026000000000003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7.3999999999999996E-2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-7.3999999999999996E-2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17.137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-17.137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31.324000000000002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-31.324000000000002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66.581999999999994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-66.581999999999994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92.986999999999995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-92.986999999999995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103.81399999999999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-103.81399999999999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127.179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-127.179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162.51599999999999</v>
      </c>
      <c r="C49" s="136">
        <f>'IDT-1 Calculation'!DG49</f>
        <v>-15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-147.51599999999999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185.12899999999999</v>
      </c>
      <c r="C50" s="136">
        <f>'IDT-1 Calculation'!DG50</f>
        <v>-25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-160.12899999999999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209.274</v>
      </c>
      <c r="C51" s="136">
        <f>'IDT-1 Calculation'!DG51</f>
        <v>-30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-179.274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239.85499999999999</v>
      </c>
      <c r="C52" s="136">
        <f>'IDT-1 Calculation'!DG52</f>
        <v>-40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-199.85499999999999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274.637</v>
      </c>
      <c r="C53" s="136">
        <f>'IDT-1 Calculation'!DG53</f>
        <v>-55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-219.637</v>
      </c>
      <c r="G53" s="141">
        <f t="shared" si="0"/>
        <v>0</v>
      </c>
    </row>
    <row r="54" spans="1:7">
      <c r="A54" s="140" t="s">
        <v>96</v>
      </c>
      <c r="B54" s="136">
        <f>'IDT-1 Calculation'!DF54</f>
        <v>84.022999999999996</v>
      </c>
      <c r="C54" s="136">
        <f>'IDT-1 Calculation'!DG54</f>
        <v>-8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-76.022999999999996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203</v>
      </c>
      <c r="C55" s="136">
        <f>'IDT-1 Calculation'!DG55</f>
        <v>-48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-155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168</v>
      </c>
      <c r="C56" s="136">
        <f>'IDT-1 Calculation'!DG56</f>
        <v>-71.125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-96.875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149</v>
      </c>
      <c r="C57" s="136">
        <f>'IDT-1 Calculation'!DG57</f>
        <v>-63.081000000000003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-85.918999999999997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140</v>
      </c>
      <c r="C58" s="136">
        <f>'IDT-1 Calculation'!DG58</f>
        <v>-59.271000000000001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-80.728999999999999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128</v>
      </c>
      <c r="C59" s="136">
        <f>'IDT-1 Calculation'!DG59</f>
        <v>-54.19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-73.81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112</v>
      </c>
      <c r="C60" s="136">
        <f>'IDT-1 Calculation'!DG60</f>
        <v>-47.417000000000002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-64.582999999999998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95</v>
      </c>
      <c r="C61" s="136">
        <f>'IDT-1 Calculation'!DG61</f>
        <v>-40.219000000000001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-54.780999999999999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88</v>
      </c>
      <c r="C62" s="136">
        <f>'IDT-1 Calculation'!DG62</f>
        <v>-37.256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-50.744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87</v>
      </c>
      <c r="C63" s="136">
        <f>'IDT-1 Calculation'!DG63</f>
        <v>-36.832999999999998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-50.167000000000002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95</v>
      </c>
      <c r="C64" s="136">
        <f>'IDT-1 Calculation'!DG64</f>
        <v>-40.219000000000001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-54.780999999999999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121</v>
      </c>
      <c r="C65" s="136">
        <f>'IDT-1 Calculation'!DG65</f>
        <v>-64.247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-56.753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125.89500000000001</v>
      </c>
      <c r="C66" s="136">
        <f>'IDT-1 Calculation'!DG66</f>
        <v>-88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-37.895000000000003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83</v>
      </c>
      <c r="C67" s="136">
        <f>'IDT-1 Calculation'!DG67</f>
        <v>-83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109</v>
      </c>
      <c r="C68" s="136">
        <f>'IDT-1 Calculation'!DG68</f>
        <v>-109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215</v>
      </c>
      <c r="C69" s="136">
        <f>'IDT-1 Calculation'!DG69</f>
        <v>-101.581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-113.419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163.46600000000001</v>
      </c>
      <c r="C70" s="136">
        <f>'IDT-1 Calculation'!DG70</f>
        <v>-100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-63.466000000000001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18</v>
      </c>
      <c r="C71" s="136">
        <f>'IDT-1 Calculation'!DG71</f>
        <v>-18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32.875999999999998</v>
      </c>
      <c r="C72" s="136">
        <f>'IDT-1 Calculation'!DG72</f>
        <v>-50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17.123999999999999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13.558</v>
      </c>
      <c r="C73" s="136">
        <f>'IDT-1 Calculation'!DG73</f>
        <v>-25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11.442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5.423</v>
      </c>
      <c r="C74" s="136">
        <f>'IDT-1 Calculation'!DG74</f>
        <v>-10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4.577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</v>
      </c>
      <c r="C80" s="136">
        <f>'IDT-1 Calculation'!DG80</f>
        <v>-10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20</v>
      </c>
      <c r="C81" s="136">
        <f>'IDT-1 Calculation'!DG81</f>
        <v>-20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</v>
      </c>
      <c r="C82" s="136">
        <f>'IDT-1 Calculation'!DG82</f>
        <v>-15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</v>
      </c>
      <c r="C83" s="136">
        <f>'IDT-1 Calculation'!DG83</f>
        <v>-15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42.634</v>
      </c>
      <c r="C84" s="136">
        <f>'IDT-1 Calculation'!DG84</f>
        <v>-20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-22.634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78.296999999999997</v>
      </c>
      <c r="C85" s="136">
        <f>'IDT-1 Calculation'!DG85</f>
        <v>-25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-53.296999999999997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130.25700000000001</v>
      </c>
      <c r="C86" s="136">
        <f>'IDT-1 Calculation'!DG86</f>
        <v>-40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-90.257000000000005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206.04900000000001</v>
      </c>
      <c r="C87" s="136">
        <f>'IDT-1 Calculation'!DG87</f>
        <v>-60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-146.04900000000001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13</v>
      </c>
      <c r="C88" s="136">
        <f>'IDT-1 Calculation'!DG88</f>
        <v>-13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</v>
      </c>
      <c r="C89" s="136">
        <f>'IDT-1 Calculation'!DG89</f>
        <v>-18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28</v>
      </c>
      <c r="C90" s="136">
        <f>'IDT-1 Calculation'!DG90</f>
        <v>-28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30</v>
      </c>
      <c r="C91" s="136">
        <f>'IDT-1 Calculation'!DG91</f>
        <v>-30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1.2611304999999997</v>
      </c>
      <c r="C99" s="152">
        <f>SUM(C3:C98)/4000</f>
        <v>-0.41710975</v>
      </c>
      <c r="D99" s="152">
        <f>SUM(D3:D98)/4000</f>
        <v>0</v>
      </c>
      <c r="E99" s="152">
        <f>SUM(E3:E98)/4000</f>
        <v>0</v>
      </c>
      <c r="F99" s="152">
        <f>SUM(F3:F98)/4000</f>
        <v>-0.84402074999999976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143.25949111930848</v>
      </c>
      <c r="L3">
        <v>0</v>
      </c>
      <c r="M3">
        <v>38.000164282360302</v>
      </c>
      <c r="N3">
        <v>50.000956737715143</v>
      </c>
      <c r="O3">
        <v>34.998234929383401</v>
      </c>
      <c r="P3">
        <v>6.9979439973542066</v>
      </c>
      <c r="Q3">
        <v>4.9979947408105563</v>
      </c>
      <c r="R3">
        <v>8</v>
      </c>
      <c r="S3">
        <v>6.2173395555555553</v>
      </c>
      <c r="T3">
        <v>0</v>
      </c>
      <c r="U3">
        <v>62.103348433090744</v>
      </c>
      <c r="V3">
        <v>2.9975834965361772</v>
      </c>
      <c r="W3">
        <v>4.9968375062344146</v>
      </c>
      <c r="X3">
        <v>14.997665864786395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3.9444552000000006</v>
      </c>
      <c r="AF3">
        <v>6.1515000000000004</v>
      </c>
      <c r="AG3">
        <v>29.761571519999997</v>
      </c>
      <c r="AH3">
        <v>0</v>
      </c>
      <c r="AI3">
        <v>0</v>
      </c>
      <c r="AJ3">
        <v>0</v>
      </c>
      <c r="AK3">
        <v>22.853400000000004</v>
      </c>
      <c r="AL3">
        <v>7.8020999999999985</v>
      </c>
      <c r="AM3">
        <v>0</v>
      </c>
      <c r="AN3">
        <v>0</v>
      </c>
      <c r="AO3">
        <v>0</v>
      </c>
      <c r="AP3">
        <v>0.33756911999999994</v>
      </c>
      <c r="AQ3">
        <v>0</v>
      </c>
      <c r="AR3">
        <v>21.3345792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16.963930485933822</v>
      </c>
      <c r="BB3">
        <f>SUM(B3:AZ3)-BA3</f>
        <v>463.60066188920155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143.25339717117217</v>
      </c>
      <c r="L4">
        <v>0</v>
      </c>
      <c r="M4">
        <v>14.999386858513189</v>
      </c>
      <c r="N4">
        <v>50.000956737715143</v>
      </c>
      <c r="O4">
        <v>34.998234929383401</v>
      </c>
      <c r="P4">
        <v>6.9979439973542066</v>
      </c>
      <c r="Q4">
        <v>4.9979947408105563</v>
      </c>
      <c r="R4">
        <v>8</v>
      </c>
      <c r="S4">
        <v>6.2173395555555553</v>
      </c>
      <c r="T4">
        <v>0</v>
      </c>
      <c r="U4">
        <v>62.103348433090744</v>
      </c>
      <c r="V4">
        <v>2.9975834965361772</v>
      </c>
      <c r="W4">
        <v>4.9968375062344146</v>
      </c>
      <c r="X4">
        <v>14.997665864786395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3.9444552000000006</v>
      </c>
      <c r="AF4">
        <v>6.1515000000000004</v>
      </c>
      <c r="AG4">
        <v>29.761571519999997</v>
      </c>
      <c r="AH4">
        <v>0</v>
      </c>
      <c r="AI4">
        <v>0</v>
      </c>
      <c r="AJ4">
        <v>0</v>
      </c>
      <c r="AK4">
        <v>22.853400000000004</v>
      </c>
      <c r="AL4">
        <v>7.8020999999999985</v>
      </c>
      <c r="AM4">
        <v>0</v>
      </c>
      <c r="AN4">
        <v>0</v>
      </c>
      <c r="AO4">
        <v>0</v>
      </c>
      <c r="AP4">
        <v>0.33756911999999994</v>
      </c>
      <c r="AQ4">
        <v>0</v>
      </c>
      <c r="AR4">
        <v>21.3345792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16.151787639129431</v>
      </c>
      <c r="BB4">
        <f t="shared" ref="BB4:BB67" si="0">SUM(B4:AZ4)-BA4</f>
        <v>441.40593336402253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143.25769773067603</v>
      </c>
      <c r="L5">
        <v>0</v>
      </c>
      <c r="M5">
        <v>14.999386858513189</v>
      </c>
      <c r="N5">
        <v>35.000090600040956</v>
      </c>
      <c r="O5">
        <v>34.998234929383401</v>
      </c>
      <c r="P5">
        <v>6.9979439973542066</v>
      </c>
      <c r="Q5">
        <v>4.9979947408105563</v>
      </c>
      <c r="R5">
        <v>8</v>
      </c>
      <c r="S5">
        <v>6.2173395555555553</v>
      </c>
      <c r="T5">
        <v>0</v>
      </c>
      <c r="U5">
        <v>62.103348433090744</v>
      </c>
      <c r="V5">
        <v>2.9975834965361772</v>
      </c>
      <c r="W5">
        <v>4.9968375062344146</v>
      </c>
      <c r="X5">
        <v>14.997665864786395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3.9444552000000006</v>
      </c>
      <c r="AF5">
        <v>6.1515000000000004</v>
      </c>
      <c r="AG5">
        <v>29.761571519999997</v>
      </c>
      <c r="AH5">
        <v>0</v>
      </c>
      <c r="AI5">
        <v>0</v>
      </c>
      <c r="AJ5">
        <v>0</v>
      </c>
      <c r="AK5">
        <v>22.853400000000004</v>
      </c>
      <c r="AL5">
        <v>7.8020999999999985</v>
      </c>
      <c r="AM5">
        <v>0</v>
      </c>
      <c r="AN5">
        <v>0</v>
      </c>
      <c r="AO5">
        <v>0</v>
      </c>
      <c r="AP5">
        <v>0.33756911999999994</v>
      </c>
      <c r="AQ5">
        <v>0</v>
      </c>
      <c r="AR5">
        <v>4.3638912000000003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15.023343991227332</v>
      </c>
      <c r="BB5">
        <f t="shared" si="0"/>
        <v>410.56712343375432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143.25339717117217</v>
      </c>
      <c r="L6">
        <v>0</v>
      </c>
      <c r="M6">
        <v>14.999386858513189</v>
      </c>
      <c r="N6">
        <v>15.001255978052829</v>
      </c>
      <c r="O6">
        <v>34.998234929383401</v>
      </c>
      <c r="P6">
        <v>6.9979439973542066</v>
      </c>
      <c r="Q6">
        <v>4.9979947408105563</v>
      </c>
      <c r="R6">
        <v>8</v>
      </c>
      <c r="S6">
        <v>6.2173395555555553</v>
      </c>
      <c r="T6">
        <v>0</v>
      </c>
      <c r="U6">
        <v>62.103348433090744</v>
      </c>
      <c r="V6">
        <v>2.9975834965361772</v>
      </c>
      <c r="W6">
        <v>4.9968375062344146</v>
      </c>
      <c r="X6">
        <v>14.997665864786395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3.9444552000000006</v>
      </c>
      <c r="AF6">
        <v>6.1515000000000004</v>
      </c>
      <c r="AG6">
        <v>29.761571519999997</v>
      </c>
      <c r="AH6">
        <v>0</v>
      </c>
      <c r="AI6">
        <v>0</v>
      </c>
      <c r="AJ6">
        <v>0</v>
      </c>
      <c r="AK6">
        <v>22.853400000000004</v>
      </c>
      <c r="AL6">
        <v>7.8020999999999985</v>
      </c>
      <c r="AM6">
        <v>0</v>
      </c>
      <c r="AN6">
        <v>0</v>
      </c>
      <c r="AO6">
        <v>0</v>
      </c>
      <c r="AP6">
        <v>0.33756911999999994</v>
      </c>
      <c r="AQ6">
        <v>0</v>
      </c>
      <c r="AR6">
        <v>4.3638912000000003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14.317232839811844</v>
      </c>
      <c r="BB6">
        <f t="shared" si="0"/>
        <v>391.27009940367782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143.29657633463589</v>
      </c>
      <c r="L7">
        <v>0</v>
      </c>
      <c r="M7">
        <v>14.999386858513189</v>
      </c>
      <c r="N7">
        <v>15.001255978052829</v>
      </c>
      <c r="O7">
        <v>17.997352856457034</v>
      </c>
      <c r="P7">
        <v>6.9979439973542066</v>
      </c>
      <c r="Q7">
        <v>4.9979947408105563</v>
      </c>
      <c r="R7">
        <v>8</v>
      </c>
      <c r="S7">
        <v>6.2173395555555553</v>
      </c>
      <c r="T7">
        <v>0</v>
      </c>
      <c r="U7">
        <v>62.103348433090744</v>
      </c>
      <c r="V7">
        <v>2.9975834965361772</v>
      </c>
      <c r="W7">
        <v>4.9968375062344146</v>
      </c>
      <c r="X7">
        <v>14.997665864786395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3.9444552000000006</v>
      </c>
      <c r="AF7">
        <v>6.1515000000000004</v>
      </c>
      <c r="AG7">
        <v>29.761571519999997</v>
      </c>
      <c r="AH7">
        <v>0</v>
      </c>
      <c r="AI7">
        <v>0</v>
      </c>
      <c r="AJ7">
        <v>0</v>
      </c>
      <c r="AK7">
        <v>22.853400000000004</v>
      </c>
      <c r="AL7">
        <v>7.8020999999999985</v>
      </c>
      <c r="AM7">
        <v>0</v>
      </c>
      <c r="AN7">
        <v>0</v>
      </c>
      <c r="AO7">
        <v>0</v>
      </c>
      <c r="AP7">
        <v>0.33756911999999994</v>
      </c>
      <c r="AQ7">
        <v>0</v>
      </c>
      <c r="AR7">
        <v>4.3638912000000003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13.718625920108128</v>
      </c>
      <c r="BB7">
        <f t="shared" si="0"/>
        <v>374.91100341391888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143.28992638404799</v>
      </c>
      <c r="L8">
        <v>0</v>
      </c>
      <c r="M8">
        <v>14.999386858513189</v>
      </c>
      <c r="N8">
        <v>15.001255978052829</v>
      </c>
      <c r="O8">
        <v>10.002317378497791</v>
      </c>
      <c r="P8">
        <v>6.9979439973542066</v>
      </c>
      <c r="Q8">
        <v>4.9979947408105563</v>
      </c>
      <c r="R8">
        <v>8</v>
      </c>
      <c r="S8">
        <v>6.2173395555555553</v>
      </c>
      <c r="T8">
        <v>0</v>
      </c>
      <c r="U8">
        <v>62.103348433090744</v>
      </c>
      <c r="V8">
        <v>2.9975834965361772</v>
      </c>
      <c r="W8">
        <v>4.9968375062344146</v>
      </c>
      <c r="X8">
        <v>14.997665864786395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3.9444552000000006</v>
      </c>
      <c r="AF8">
        <v>6.1515000000000004</v>
      </c>
      <c r="AG8">
        <v>29.761571519999997</v>
      </c>
      <c r="AH8">
        <v>0</v>
      </c>
      <c r="AI8">
        <v>0</v>
      </c>
      <c r="AJ8">
        <v>0</v>
      </c>
      <c r="AK8">
        <v>22.853400000000004</v>
      </c>
      <c r="AL8">
        <v>7.8020999999999985</v>
      </c>
      <c r="AM8">
        <v>0</v>
      </c>
      <c r="AN8">
        <v>0</v>
      </c>
      <c r="AO8">
        <v>0</v>
      </c>
      <c r="AP8">
        <v>0.33756911999999994</v>
      </c>
      <c r="AQ8">
        <v>0</v>
      </c>
      <c r="AR8">
        <v>4.3638912000000003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13.436166801362958</v>
      </c>
      <c r="BB8">
        <f t="shared" si="0"/>
        <v>367.19177710411691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143.29657633463589</v>
      </c>
      <c r="L9">
        <v>0</v>
      </c>
      <c r="M9">
        <v>10.002088937093275</v>
      </c>
      <c r="N9">
        <v>10.003894561522774</v>
      </c>
      <c r="O9">
        <v>10.002317378497791</v>
      </c>
      <c r="P9">
        <v>6.9979439973542066</v>
      </c>
      <c r="Q9">
        <v>4.9979947408105563</v>
      </c>
      <c r="R9">
        <v>8</v>
      </c>
      <c r="S9">
        <v>6.2173395555555553</v>
      </c>
      <c r="T9">
        <v>0</v>
      </c>
      <c r="U9">
        <v>62.103348433090744</v>
      </c>
      <c r="V9">
        <v>2.9975834965361772</v>
      </c>
      <c r="W9">
        <v>4.9968375062344146</v>
      </c>
      <c r="X9">
        <v>14.997665864786395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3.9444552000000006</v>
      </c>
      <c r="AF9">
        <v>6.1515000000000004</v>
      </c>
      <c r="AG9">
        <v>29.761571519999997</v>
      </c>
      <c r="AH9">
        <v>0</v>
      </c>
      <c r="AI9">
        <v>0</v>
      </c>
      <c r="AJ9">
        <v>0</v>
      </c>
      <c r="AK9">
        <v>22.853400000000004</v>
      </c>
      <c r="AL9">
        <v>7.8020999999999985</v>
      </c>
      <c r="AM9">
        <v>0</v>
      </c>
      <c r="AN9">
        <v>0</v>
      </c>
      <c r="AO9">
        <v>0</v>
      </c>
      <c r="AP9">
        <v>0.33756911999999994</v>
      </c>
      <c r="AQ9">
        <v>0</v>
      </c>
      <c r="AR9">
        <v>4.3638912000000003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12.858348610795135</v>
      </c>
      <c r="BB9">
        <f t="shared" si="0"/>
        <v>351.40081803532269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143.28992638404799</v>
      </c>
      <c r="L10">
        <v>0</v>
      </c>
      <c r="M10">
        <v>4.9967985023400949</v>
      </c>
      <c r="N10">
        <v>4.9972640570430737</v>
      </c>
      <c r="O10">
        <v>10.002317378497791</v>
      </c>
      <c r="P10">
        <v>6.9979439973542066</v>
      </c>
      <c r="Q10">
        <v>4.9979947408105563</v>
      </c>
      <c r="R10">
        <v>8</v>
      </c>
      <c r="S10">
        <v>6.2173395555555553</v>
      </c>
      <c r="T10">
        <v>0</v>
      </c>
      <c r="U10">
        <v>62.103348433090744</v>
      </c>
      <c r="V10">
        <v>2.9975834965361772</v>
      </c>
      <c r="W10">
        <v>4.9968375062344146</v>
      </c>
      <c r="X10">
        <v>14.997665864786395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3.9444552000000006</v>
      </c>
      <c r="AF10">
        <v>6.1515000000000004</v>
      </c>
      <c r="AG10">
        <v>29.761571519999997</v>
      </c>
      <c r="AH10">
        <v>0</v>
      </c>
      <c r="AI10">
        <v>0</v>
      </c>
      <c r="AJ10">
        <v>0</v>
      </c>
      <c r="AK10">
        <v>22.853400000000004</v>
      </c>
      <c r="AL10">
        <v>7.8020999999999985</v>
      </c>
      <c r="AM10">
        <v>0</v>
      </c>
      <c r="AN10">
        <v>0</v>
      </c>
      <c r="AO10">
        <v>0</v>
      </c>
      <c r="AP10">
        <v>0.33756911999999994</v>
      </c>
      <c r="AQ10">
        <v>0</v>
      </c>
      <c r="AR10">
        <v>4.3638912000000003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12.504693334368289</v>
      </c>
      <c r="BB10">
        <f t="shared" si="0"/>
        <v>341.7359024219287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139.94258657029357</v>
      </c>
      <c r="L11">
        <v>0</v>
      </c>
      <c r="M11">
        <v>4.9967985023400949</v>
      </c>
      <c r="N11">
        <v>4.9972640570430737</v>
      </c>
      <c r="O11">
        <v>10.002317378497791</v>
      </c>
      <c r="P11">
        <v>6.9979439973542066</v>
      </c>
      <c r="Q11">
        <v>0</v>
      </c>
      <c r="R11">
        <v>2.9336932382271472</v>
      </c>
      <c r="S11">
        <v>5.9465565570007657</v>
      </c>
      <c r="T11">
        <v>0</v>
      </c>
      <c r="U11">
        <v>62.103348433090744</v>
      </c>
      <c r="V11">
        <v>2.9975834965361772</v>
      </c>
      <c r="W11">
        <v>4.9968375062344146</v>
      </c>
      <c r="X11">
        <v>10.000957603686636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3.9444552000000006</v>
      </c>
      <c r="AF11">
        <v>6.1515000000000004</v>
      </c>
      <c r="AG11">
        <v>29.761571519999997</v>
      </c>
      <c r="AH11">
        <v>0</v>
      </c>
      <c r="AI11">
        <v>0</v>
      </c>
      <c r="AJ11">
        <v>0</v>
      </c>
      <c r="AK11">
        <v>22.853400000000004</v>
      </c>
      <c r="AL11">
        <v>7.8020999999999985</v>
      </c>
      <c r="AM11">
        <v>0</v>
      </c>
      <c r="AN11">
        <v>0</v>
      </c>
      <c r="AO11">
        <v>0</v>
      </c>
      <c r="AP11">
        <v>0.45009215999999996</v>
      </c>
      <c r="AQ11">
        <v>0</v>
      </c>
      <c r="AR11">
        <v>4.8487679999999997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11.866408100167666</v>
      </c>
      <c r="BB11">
        <f t="shared" si="0"/>
        <v>324.29245492013695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139.9436097069698</v>
      </c>
      <c r="L12">
        <v>0</v>
      </c>
      <c r="M12">
        <v>4.9967985023400949</v>
      </c>
      <c r="N12">
        <v>4.9972640570430737</v>
      </c>
      <c r="O12">
        <v>10.002317378497791</v>
      </c>
      <c r="P12">
        <v>6.9979439973542066</v>
      </c>
      <c r="Q12">
        <v>0</v>
      </c>
      <c r="R12">
        <v>2.9336932382271472</v>
      </c>
      <c r="S12">
        <v>5.9465565570007657</v>
      </c>
      <c r="T12">
        <v>0</v>
      </c>
      <c r="U12">
        <v>62.103348433090744</v>
      </c>
      <c r="V12">
        <v>2.9975834965361772</v>
      </c>
      <c r="W12">
        <v>4.9968375062344146</v>
      </c>
      <c r="X12">
        <v>10.000957603686636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3.9444552000000006</v>
      </c>
      <c r="AF12">
        <v>6.1515000000000004</v>
      </c>
      <c r="AG12">
        <v>29.761571519999997</v>
      </c>
      <c r="AH12">
        <v>0</v>
      </c>
      <c r="AI12">
        <v>0</v>
      </c>
      <c r="AJ12">
        <v>0</v>
      </c>
      <c r="AK12">
        <v>22.853400000000004</v>
      </c>
      <c r="AL12">
        <v>7.8020999999999985</v>
      </c>
      <c r="AM12">
        <v>0</v>
      </c>
      <c r="AN12">
        <v>0</v>
      </c>
      <c r="AO12">
        <v>0</v>
      </c>
      <c r="AP12">
        <v>0.45009215999999996</v>
      </c>
      <c r="AQ12">
        <v>0</v>
      </c>
      <c r="AR12">
        <v>4.8487679999999997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11.866443689854327</v>
      </c>
      <c r="BB12">
        <f t="shared" si="0"/>
        <v>324.29344246712651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139.94258657029357</v>
      </c>
      <c r="L13">
        <v>0</v>
      </c>
      <c r="M13">
        <v>4.9967985023400949</v>
      </c>
      <c r="N13">
        <v>4.9972640570430737</v>
      </c>
      <c r="O13">
        <v>10.002317378497791</v>
      </c>
      <c r="P13">
        <v>6.9979439973542066</v>
      </c>
      <c r="Q13">
        <v>0</v>
      </c>
      <c r="R13">
        <v>2.9336932382271472</v>
      </c>
      <c r="S13">
        <v>5.9465565570007657</v>
      </c>
      <c r="T13">
        <v>0</v>
      </c>
      <c r="U13">
        <v>59.230397373338882</v>
      </c>
      <c r="V13">
        <v>2.8911802040816328</v>
      </c>
      <c r="W13">
        <v>4.8197203219315901</v>
      </c>
      <c r="X13">
        <v>9.6491036692986523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3.9444552000000006</v>
      </c>
      <c r="AF13">
        <v>6.1515000000000004</v>
      </c>
      <c r="AG13">
        <v>29.761571519999997</v>
      </c>
      <c r="AH13">
        <v>0</v>
      </c>
      <c r="AI13">
        <v>0</v>
      </c>
      <c r="AJ13">
        <v>0</v>
      </c>
      <c r="AK13">
        <v>22.853400000000004</v>
      </c>
      <c r="AL13">
        <v>7.8020999999999985</v>
      </c>
      <c r="AM13">
        <v>0</v>
      </c>
      <c r="AN13">
        <v>0</v>
      </c>
      <c r="AO13">
        <v>0</v>
      </c>
      <c r="AP13">
        <v>0.45009215999999996</v>
      </c>
      <c r="AQ13">
        <v>0</v>
      </c>
      <c r="AR13">
        <v>4.8487679999999997</v>
      </c>
      <c r="AS13">
        <v>5.3173065599999996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11.7738476149934</v>
      </c>
      <c r="BB13">
        <f t="shared" si="0"/>
        <v>321.76290769441403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139.9436097069698</v>
      </c>
      <c r="L14">
        <v>0</v>
      </c>
      <c r="M14">
        <v>4.9967985023400949</v>
      </c>
      <c r="N14">
        <v>4.9972640570430737</v>
      </c>
      <c r="O14">
        <v>10.002317378497791</v>
      </c>
      <c r="P14">
        <v>6.9979439973542066</v>
      </c>
      <c r="Q14">
        <v>0</v>
      </c>
      <c r="R14">
        <v>0.75688507216494827</v>
      </c>
      <c r="S14">
        <v>5.9465565570007657</v>
      </c>
      <c r="T14">
        <v>0</v>
      </c>
      <c r="U14">
        <v>56.721951219512199</v>
      </c>
      <c r="V14">
        <v>2.8911802040816328</v>
      </c>
      <c r="W14">
        <v>4.8197203219315901</v>
      </c>
      <c r="X14">
        <v>9.6491036692986523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3.9444552000000006</v>
      </c>
      <c r="AF14">
        <v>6.1515000000000004</v>
      </c>
      <c r="AG14">
        <v>29.761571519999997</v>
      </c>
      <c r="AH14">
        <v>0</v>
      </c>
      <c r="AI14">
        <v>0</v>
      </c>
      <c r="AJ14">
        <v>0</v>
      </c>
      <c r="AK14">
        <v>22.853400000000004</v>
      </c>
      <c r="AL14">
        <v>7.8020999999999985</v>
      </c>
      <c r="AM14">
        <v>0</v>
      </c>
      <c r="AN14">
        <v>0</v>
      </c>
      <c r="AO14">
        <v>0</v>
      </c>
      <c r="AP14">
        <v>0.45009215999999996</v>
      </c>
      <c r="AQ14">
        <v>0</v>
      </c>
      <c r="AR14">
        <v>4.8487679999999997</v>
      </c>
      <c r="AS14">
        <v>5.3173065599999996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11.608493618009089</v>
      </c>
      <c r="BB14">
        <f t="shared" si="0"/>
        <v>317.24403050818569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139.94258657029357</v>
      </c>
      <c r="L15">
        <v>0</v>
      </c>
      <c r="M15">
        <v>4.9967985023400949</v>
      </c>
      <c r="N15">
        <v>4.9972640570430737</v>
      </c>
      <c r="O15">
        <v>10.002317378497791</v>
      </c>
      <c r="P15">
        <v>6.9979439973542066</v>
      </c>
      <c r="Q15">
        <v>0</v>
      </c>
      <c r="R15">
        <v>0.75688507216494827</v>
      </c>
      <c r="S15">
        <v>5.9465565570007657</v>
      </c>
      <c r="T15">
        <v>0</v>
      </c>
      <c r="U15">
        <v>51.747607307292448</v>
      </c>
      <c r="V15">
        <v>2.8911802040816328</v>
      </c>
      <c r="W15">
        <v>4.8197203219315901</v>
      </c>
      <c r="X15">
        <v>9.6491036692986523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3.9444552000000006</v>
      </c>
      <c r="AF15">
        <v>6.1515000000000004</v>
      </c>
      <c r="AG15">
        <v>29.761571519999997</v>
      </c>
      <c r="AH15">
        <v>0</v>
      </c>
      <c r="AI15">
        <v>0</v>
      </c>
      <c r="AJ15">
        <v>0</v>
      </c>
      <c r="AK15">
        <v>22.853400000000004</v>
      </c>
      <c r="AL15">
        <v>1.7337999999999996</v>
      </c>
      <c r="AM15">
        <v>0</v>
      </c>
      <c r="AN15">
        <v>0</v>
      </c>
      <c r="AO15">
        <v>0</v>
      </c>
      <c r="AP15">
        <v>0.45009215999999996</v>
      </c>
      <c r="AQ15">
        <v>0</v>
      </c>
      <c r="AR15">
        <v>4.3638912000000003</v>
      </c>
      <c r="AS15">
        <v>5.3173065599999996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11.201536858371611</v>
      </c>
      <c r="BB15">
        <f t="shared" si="0"/>
        <v>306.12244341892722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139.9436097069698</v>
      </c>
      <c r="L16">
        <v>0</v>
      </c>
      <c r="M16">
        <v>4.9967985023400949</v>
      </c>
      <c r="N16">
        <v>4.9972640570430737</v>
      </c>
      <c r="O16">
        <v>10.002317378497791</v>
      </c>
      <c r="P16">
        <v>6.9979439973542066</v>
      </c>
      <c r="Q16">
        <v>0</v>
      </c>
      <c r="R16">
        <v>2.9336932382271472</v>
      </c>
      <c r="S16">
        <v>5.9465565570007657</v>
      </c>
      <c r="T16">
        <v>0</v>
      </c>
      <c r="U16">
        <v>51.747607307292448</v>
      </c>
      <c r="V16">
        <v>2.8911802040816328</v>
      </c>
      <c r="W16">
        <v>4.8197203219315901</v>
      </c>
      <c r="X16">
        <v>9.6491036692986523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2.2539743999999997</v>
      </c>
      <c r="AF16">
        <v>6.1515000000000004</v>
      </c>
      <c r="AG16">
        <v>29.761571519999997</v>
      </c>
      <c r="AH16">
        <v>0</v>
      </c>
      <c r="AI16">
        <v>0</v>
      </c>
      <c r="AJ16">
        <v>0</v>
      </c>
      <c r="AK16">
        <v>22.853400000000004</v>
      </c>
      <c r="AL16">
        <v>1.7337999999999996</v>
      </c>
      <c r="AM16">
        <v>0</v>
      </c>
      <c r="AN16">
        <v>0</v>
      </c>
      <c r="AO16">
        <v>0</v>
      </c>
      <c r="AP16">
        <v>0.45009215999999996</v>
      </c>
      <c r="AQ16">
        <v>0</v>
      </c>
      <c r="AR16">
        <v>4.3638912000000003</v>
      </c>
      <c r="AS16">
        <v>5.3173065599999996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11.218740146545315</v>
      </c>
      <c r="BB16">
        <f t="shared" si="0"/>
        <v>306.59259063349191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134.99348066448292</v>
      </c>
      <c r="L17">
        <v>0</v>
      </c>
      <c r="M17">
        <v>4.9967985023400949</v>
      </c>
      <c r="N17">
        <v>4.9972640570430737</v>
      </c>
      <c r="O17">
        <v>10.002317378497791</v>
      </c>
      <c r="P17">
        <v>6.9979439973542066</v>
      </c>
      <c r="Q17">
        <v>0</v>
      </c>
      <c r="R17">
        <v>1.6590861930783245</v>
      </c>
      <c r="S17">
        <v>2.9641991224188793</v>
      </c>
      <c r="T17">
        <v>0</v>
      </c>
      <c r="U17">
        <v>51.747607307292448</v>
      </c>
      <c r="V17">
        <v>2.8911802040816328</v>
      </c>
      <c r="W17">
        <v>4.8197203219315901</v>
      </c>
      <c r="X17">
        <v>9.6491036692986523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2.2539743999999997</v>
      </c>
      <c r="AF17">
        <v>6.1515000000000004</v>
      </c>
      <c r="AG17">
        <v>29.761571519999997</v>
      </c>
      <c r="AH17">
        <v>0</v>
      </c>
      <c r="AI17">
        <v>0</v>
      </c>
      <c r="AJ17">
        <v>0</v>
      </c>
      <c r="AK17">
        <v>22.853400000000004</v>
      </c>
      <c r="AL17">
        <v>1.7337999999999996</v>
      </c>
      <c r="AM17">
        <v>0</v>
      </c>
      <c r="AN17">
        <v>0</v>
      </c>
      <c r="AO17">
        <v>0</v>
      </c>
      <c r="AP17">
        <v>0.45009215999999996</v>
      </c>
      <c r="AQ17">
        <v>0</v>
      </c>
      <c r="AR17">
        <v>4.3638912000000003</v>
      </c>
      <c r="AS17">
        <v>5.9081183999999993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10.914585489456751</v>
      </c>
      <c r="BB17">
        <f t="shared" si="0"/>
        <v>298.28046360836288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134.99348066448292</v>
      </c>
      <c r="L18">
        <v>0</v>
      </c>
      <c r="M18">
        <v>4.9967985023400949</v>
      </c>
      <c r="N18">
        <v>4.9972640570430737</v>
      </c>
      <c r="O18">
        <v>10.002317378497791</v>
      </c>
      <c r="P18">
        <v>6.9979439973542066</v>
      </c>
      <c r="Q18">
        <v>0</v>
      </c>
      <c r="R18">
        <v>1.6590861930783245</v>
      </c>
      <c r="S18">
        <v>2.9641991224188793</v>
      </c>
      <c r="T18">
        <v>0</v>
      </c>
      <c r="U18">
        <v>51.747607307292448</v>
      </c>
      <c r="V18">
        <v>2.8911802040816328</v>
      </c>
      <c r="W18">
        <v>4.8197203219315901</v>
      </c>
      <c r="X18">
        <v>14.468657807587507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2.2539743999999997</v>
      </c>
      <c r="AF18">
        <v>6.1515000000000004</v>
      </c>
      <c r="AG18">
        <v>29.761571519999997</v>
      </c>
      <c r="AH18">
        <v>0</v>
      </c>
      <c r="AI18">
        <v>0</v>
      </c>
      <c r="AJ18">
        <v>0</v>
      </c>
      <c r="AK18">
        <v>22.853400000000004</v>
      </c>
      <c r="AL18">
        <v>1.7337999999999996</v>
      </c>
      <c r="AM18">
        <v>0</v>
      </c>
      <c r="AN18">
        <v>0</v>
      </c>
      <c r="AO18">
        <v>0</v>
      </c>
      <c r="AP18">
        <v>0.45009215999999996</v>
      </c>
      <c r="AQ18">
        <v>0</v>
      </c>
      <c r="AR18">
        <v>4.3638912000000003</v>
      </c>
      <c r="AS18">
        <v>5.9081183999999993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11.084715787206118</v>
      </c>
      <c r="BB18">
        <f t="shared" si="0"/>
        <v>302.92988744890232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134.99348066448292</v>
      </c>
      <c r="L19">
        <v>0</v>
      </c>
      <c r="M19">
        <v>4.9967985023400949</v>
      </c>
      <c r="N19">
        <v>4.9972640570430737</v>
      </c>
      <c r="O19">
        <v>10.002317378497791</v>
      </c>
      <c r="P19">
        <v>6.9979439973542066</v>
      </c>
      <c r="Q19">
        <v>4.9958320883820386</v>
      </c>
      <c r="R19">
        <v>8.0030206320810962</v>
      </c>
      <c r="S19">
        <v>6.0031625698324014</v>
      </c>
      <c r="T19">
        <v>0</v>
      </c>
      <c r="U19">
        <v>51.747607307292448</v>
      </c>
      <c r="V19">
        <v>2.8911802040816328</v>
      </c>
      <c r="W19">
        <v>4.8197203219315901</v>
      </c>
      <c r="X19">
        <v>14.468657807587507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3.9444552000000006</v>
      </c>
      <c r="AF19">
        <v>6.1515000000000004</v>
      </c>
      <c r="AG19">
        <v>29.761571519999997</v>
      </c>
      <c r="AH19">
        <v>0</v>
      </c>
      <c r="AI19">
        <v>0</v>
      </c>
      <c r="AJ19">
        <v>0</v>
      </c>
      <c r="AK19">
        <v>22.853400000000004</v>
      </c>
      <c r="AL19">
        <v>1.7337999999999996</v>
      </c>
      <c r="AM19">
        <v>0</v>
      </c>
      <c r="AN19">
        <v>0</v>
      </c>
      <c r="AO19">
        <v>0</v>
      </c>
      <c r="AP19">
        <v>0.45009215999999996</v>
      </c>
      <c r="AQ19">
        <v>0</v>
      </c>
      <c r="AR19">
        <v>4.3638912000000003</v>
      </c>
      <c r="AS19">
        <v>5.9081183999999993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11.651958451189159</v>
      </c>
      <c r="BB19">
        <f t="shared" si="0"/>
        <v>318.43185555971763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138.22130186346865</v>
      </c>
      <c r="L20">
        <v>0</v>
      </c>
      <c r="M20">
        <v>10.002088937093275</v>
      </c>
      <c r="N20">
        <v>10.003894561522774</v>
      </c>
      <c r="O20">
        <v>10.002317378497791</v>
      </c>
      <c r="P20">
        <v>6.9979439973542066</v>
      </c>
      <c r="Q20">
        <v>4.9958320883820386</v>
      </c>
      <c r="R20">
        <v>8.0030206320810962</v>
      </c>
      <c r="S20">
        <v>6.0031625698324014</v>
      </c>
      <c r="T20">
        <v>0</v>
      </c>
      <c r="U20">
        <v>51.747607307292448</v>
      </c>
      <c r="V20">
        <v>2.8911802040816328</v>
      </c>
      <c r="W20">
        <v>4.8197203219315901</v>
      </c>
      <c r="X20">
        <v>14.468657807587507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3.9444552000000006</v>
      </c>
      <c r="AF20">
        <v>6.1515000000000004</v>
      </c>
      <c r="AG20">
        <v>29.761571519999997</v>
      </c>
      <c r="AH20">
        <v>0</v>
      </c>
      <c r="AI20">
        <v>0</v>
      </c>
      <c r="AJ20">
        <v>0</v>
      </c>
      <c r="AK20">
        <v>22.853400000000004</v>
      </c>
      <c r="AL20">
        <v>1.7337999999999996</v>
      </c>
      <c r="AM20">
        <v>0</v>
      </c>
      <c r="AN20">
        <v>0</v>
      </c>
      <c r="AO20">
        <v>0</v>
      </c>
      <c r="AP20">
        <v>0.45009215999999996</v>
      </c>
      <c r="AQ20">
        <v>0</v>
      </c>
      <c r="AR20">
        <v>4.3638912000000003</v>
      </c>
      <c r="AS20">
        <v>5.9081183999999993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12.11932140331686</v>
      </c>
      <c r="BB20">
        <f t="shared" si="0"/>
        <v>331.20423474580855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138.23144278400443</v>
      </c>
      <c r="L21">
        <v>0</v>
      </c>
      <c r="M21">
        <v>14.999386858513189</v>
      </c>
      <c r="N21">
        <v>15.001255978052829</v>
      </c>
      <c r="O21">
        <v>19.997831039229183</v>
      </c>
      <c r="P21">
        <v>6.9979439973542066</v>
      </c>
      <c r="Q21">
        <v>4.9958320883820386</v>
      </c>
      <c r="R21">
        <v>8.0030206320810962</v>
      </c>
      <c r="S21">
        <v>6.0031625698324014</v>
      </c>
      <c r="T21">
        <v>0</v>
      </c>
      <c r="U21">
        <v>51.747607307292448</v>
      </c>
      <c r="V21">
        <v>2.8911802040816328</v>
      </c>
      <c r="W21">
        <v>4.8197203219315901</v>
      </c>
      <c r="X21">
        <v>14.468657807587507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3.9444552000000006</v>
      </c>
      <c r="AF21">
        <v>6.1515000000000004</v>
      </c>
      <c r="AG21">
        <v>29.761571519999997</v>
      </c>
      <c r="AH21">
        <v>0</v>
      </c>
      <c r="AI21">
        <v>0</v>
      </c>
      <c r="AJ21">
        <v>0</v>
      </c>
      <c r="AK21">
        <v>22.853400000000004</v>
      </c>
      <c r="AL21">
        <v>1.7337999999999996</v>
      </c>
      <c r="AM21">
        <v>0</v>
      </c>
      <c r="AN21">
        <v>0</v>
      </c>
      <c r="AO21">
        <v>0</v>
      </c>
      <c r="AP21">
        <v>0.45009215999999996</v>
      </c>
      <c r="AQ21">
        <v>9.7820800000000006</v>
      </c>
      <c r="AR21">
        <v>4.3638912000000003</v>
      </c>
      <c r="AS21">
        <v>5.9081183999999993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13.170640174407694</v>
      </c>
      <c r="BB21">
        <f t="shared" si="0"/>
        <v>359.93530989393491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138.22130186346865</v>
      </c>
      <c r="L22">
        <v>0</v>
      </c>
      <c r="M22">
        <v>14.999386858513189</v>
      </c>
      <c r="N22">
        <v>15.001255978052829</v>
      </c>
      <c r="O22">
        <v>29.999701915852743</v>
      </c>
      <c r="P22">
        <v>6.9979439973542066</v>
      </c>
      <c r="Q22">
        <v>4.9958320883820386</v>
      </c>
      <c r="R22">
        <v>8.0030206320810962</v>
      </c>
      <c r="S22">
        <v>6.0031625698324014</v>
      </c>
      <c r="T22">
        <v>0</v>
      </c>
      <c r="U22">
        <v>51.747607307292448</v>
      </c>
      <c r="V22">
        <v>2.8911802040816328</v>
      </c>
      <c r="W22">
        <v>4.8197203219315901</v>
      </c>
      <c r="X22">
        <v>14.468657807587507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3.9444552000000006</v>
      </c>
      <c r="AF22">
        <v>6.1515000000000004</v>
      </c>
      <c r="AG22">
        <v>29.761571519999997</v>
      </c>
      <c r="AH22">
        <v>0</v>
      </c>
      <c r="AI22">
        <v>0</v>
      </c>
      <c r="AJ22">
        <v>0</v>
      </c>
      <c r="AK22">
        <v>22.853400000000004</v>
      </c>
      <c r="AL22">
        <v>1.7337999999999996</v>
      </c>
      <c r="AM22">
        <v>0</v>
      </c>
      <c r="AN22">
        <v>0</v>
      </c>
      <c r="AO22">
        <v>0</v>
      </c>
      <c r="AP22">
        <v>0.45009215999999996</v>
      </c>
      <c r="AQ22">
        <v>19.564160000000001</v>
      </c>
      <c r="AR22">
        <v>4.3638912000000003</v>
      </c>
      <c r="AS22">
        <v>5.9081183999999993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13.868655214587243</v>
      </c>
      <c r="BB22">
        <f t="shared" si="0"/>
        <v>379.01110480984312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138.13380019378951</v>
      </c>
      <c r="L23">
        <v>0</v>
      </c>
      <c r="M23">
        <v>14.999386858513189</v>
      </c>
      <c r="N23">
        <v>30.002120443774235</v>
      </c>
      <c r="O23">
        <v>36.641919530595139</v>
      </c>
      <c r="P23">
        <v>6.9976395039858286</v>
      </c>
      <c r="Q23">
        <v>4.9958320883820386</v>
      </c>
      <c r="R23">
        <v>8.0030206320810962</v>
      </c>
      <c r="S23">
        <v>6.0031625698324014</v>
      </c>
      <c r="T23">
        <v>0</v>
      </c>
      <c r="U23">
        <v>51.747607307292448</v>
      </c>
      <c r="V23">
        <v>2.8911834553440703</v>
      </c>
      <c r="W23">
        <v>4.8197203219315901</v>
      </c>
      <c r="X23">
        <v>14.468657807587507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3.9444552000000006</v>
      </c>
      <c r="AF23">
        <v>6.1515000000000004</v>
      </c>
      <c r="AG23">
        <v>29.761571519999997</v>
      </c>
      <c r="AH23">
        <v>0</v>
      </c>
      <c r="AI23">
        <v>0</v>
      </c>
      <c r="AJ23">
        <v>0</v>
      </c>
      <c r="AK23">
        <v>22.853400000000004</v>
      </c>
      <c r="AL23">
        <v>1.7337999999999996</v>
      </c>
      <c r="AM23">
        <v>0</v>
      </c>
      <c r="AN23">
        <v>0</v>
      </c>
      <c r="AO23">
        <v>0</v>
      </c>
      <c r="AP23">
        <v>0.45009215999999996</v>
      </c>
      <c r="AQ23">
        <v>38.778959999999998</v>
      </c>
      <c r="AR23">
        <v>4.3638912000000003</v>
      </c>
      <c r="AS23">
        <v>5.9081183999999993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15.307839202464898</v>
      </c>
      <c r="BB23">
        <f t="shared" si="0"/>
        <v>418.34199999064413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137.67123166628255</v>
      </c>
      <c r="L24">
        <v>0</v>
      </c>
      <c r="M24">
        <v>29.99908962079402</v>
      </c>
      <c r="N24">
        <v>51.883775778850371</v>
      </c>
      <c r="O24">
        <v>36.641919530595139</v>
      </c>
      <c r="P24">
        <v>6.9976395039858286</v>
      </c>
      <c r="Q24">
        <v>4.9958320883820386</v>
      </c>
      <c r="R24">
        <v>8.0030206320810962</v>
      </c>
      <c r="S24">
        <v>6.0031625698324014</v>
      </c>
      <c r="T24">
        <v>0</v>
      </c>
      <c r="U24">
        <v>51.747607307292448</v>
      </c>
      <c r="V24">
        <v>2.8911834553440703</v>
      </c>
      <c r="W24">
        <v>4.8193714866237736</v>
      </c>
      <c r="X24">
        <v>14.472422465209483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3.9444552000000006</v>
      </c>
      <c r="AF24">
        <v>6.1515000000000004</v>
      </c>
      <c r="AG24">
        <v>29.761571519999997</v>
      </c>
      <c r="AH24">
        <v>0</v>
      </c>
      <c r="AI24">
        <v>0</v>
      </c>
      <c r="AJ24">
        <v>0</v>
      </c>
      <c r="AK24">
        <v>22.853400000000004</v>
      </c>
      <c r="AL24">
        <v>1.7337999999999996</v>
      </c>
      <c r="AM24">
        <v>0</v>
      </c>
      <c r="AN24">
        <v>0</v>
      </c>
      <c r="AO24">
        <v>0</v>
      </c>
      <c r="AP24">
        <v>0.45009215999999996</v>
      </c>
      <c r="AQ24">
        <v>38.778959999999998</v>
      </c>
      <c r="AR24">
        <v>4.3638912000000003</v>
      </c>
      <c r="AS24">
        <v>5.9081183999999993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16.59354238172309</v>
      </c>
      <c r="BB24">
        <f t="shared" si="0"/>
        <v>453.47850220355014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189.99373074673861</v>
      </c>
      <c r="L25">
        <v>0</v>
      </c>
      <c r="M25">
        <v>63.772845070422541</v>
      </c>
      <c r="N25">
        <v>51.883775778850371</v>
      </c>
      <c r="O25">
        <v>36.641919530595139</v>
      </c>
      <c r="P25">
        <v>27.5325991409841</v>
      </c>
      <c r="Q25">
        <v>4.9958320883820386</v>
      </c>
      <c r="R25">
        <v>8.0030206320810962</v>
      </c>
      <c r="S25">
        <v>6.0031625698324014</v>
      </c>
      <c r="T25">
        <v>0</v>
      </c>
      <c r="U25">
        <v>51.747607307292448</v>
      </c>
      <c r="V25">
        <v>9.1012750077744382</v>
      </c>
      <c r="W25">
        <v>20.377055904804671</v>
      </c>
      <c r="X25">
        <v>43.189584738617206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4.5079487999999994</v>
      </c>
      <c r="AF25">
        <v>6.1515000000000004</v>
      </c>
      <c r="AG25">
        <v>29.761571519999997</v>
      </c>
      <c r="AH25">
        <v>10.273283279999999</v>
      </c>
      <c r="AI25">
        <v>0</v>
      </c>
      <c r="AJ25">
        <v>0</v>
      </c>
      <c r="AK25">
        <v>22.853400000000004</v>
      </c>
      <c r="AL25">
        <v>1.7337999999999996</v>
      </c>
      <c r="AM25">
        <v>2.3184297714285718</v>
      </c>
      <c r="AN25">
        <v>0</v>
      </c>
      <c r="AO25">
        <v>0</v>
      </c>
      <c r="AP25">
        <v>0.45009215999999996</v>
      </c>
      <c r="AQ25">
        <v>38.778959999999998</v>
      </c>
      <c r="AR25">
        <v>4.3638912000000003</v>
      </c>
      <c r="AS25">
        <v>5.9081183999999993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22.604121236697736</v>
      </c>
      <c r="BB25">
        <f t="shared" si="0"/>
        <v>617.73928241110582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252.74891775667007</v>
      </c>
      <c r="L26">
        <v>0</v>
      </c>
      <c r="M26">
        <v>63.772845070422541</v>
      </c>
      <c r="N26">
        <v>51.883775778850371</v>
      </c>
      <c r="O26">
        <v>36.641919530595139</v>
      </c>
      <c r="P26">
        <v>27.5325991409841</v>
      </c>
      <c r="Q26">
        <v>5.0004409512341965</v>
      </c>
      <c r="R26">
        <v>8.0053743482794566</v>
      </c>
      <c r="S26">
        <v>6.0004825112107634</v>
      </c>
      <c r="T26">
        <v>0</v>
      </c>
      <c r="U26">
        <v>51.747607307292448</v>
      </c>
      <c r="V26">
        <v>9.1012750077744382</v>
      </c>
      <c r="W26">
        <v>20.377055904804671</v>
      </c>
      <c r="X26">
        <v>43.189584738617206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4.5079487999999994</v>
      </c>
      <c r="AF26">
        <v>6.1515000000000004</v>
      </c>
      <c r="AG26">
        <v>29.761571519999997</v>
      </c>
      <c r="AH26">
        <v>20.546566559999999</v>
      </c>
      <c r="AI26">
        <v>0</v>
      </c>
      <c r="AJ26">
        <v>0</v>
      </c>
      <c r="AK26">
        <v>22.853400000000004</v>
      </c>
      <c r="AL26">
        <v>1.7337999999999996</v>
      </c>
      <c r="AM26">
        <v>2.3184297714285718</v>
      </c>
      <c r="AN26">
        <v>0</v>
      </c>
      <c r="AO26">
        <v>0</v>
      </c>
      <c r="AP26">
        <v>0.45009215999999996</v>
      </c>
      <c r="AQ26">
        <v>38.778959999999998</v>
      </c>
      <c r="AR26">
        <v>4.3638912000000003</v>
      </c>
      <c r="AS26">
        <v>5.9081183999999993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25.182178264692084</v>
      </c>
      <c r="BB26">
        <f t="shared" si="0"/>
        <v>688.19397819347193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255.00201732598293</v>
      </c>
      <c r="L27">
        <v>0</v>
      </c>
      <c r="M27">
        <v>63.772845070422541</v>
      </c>
      <c r="N27">
        <v>51.883775778850371</v>
      </c>
      <c r="O27">
        <v>36.641919530595139</v>
      </c>
      <c r="P27">
        <v>27.5325991409841</v>
      </c>
      <c r="Q27">
        <v>5.0004409512341965</v>
      </c>
      <c r="R27">
        <v>8.0053743482794566</v>
      </c>
      <c r="S27">
        <v>6.0004825112107634</v>
      </c>
      <c r="T27">
        <v>0</v>
      </c>
      <c r="U27">
        <v>51.747607307292448</v>
      </c>
      <c r="V27">
        <v>9.1012750077744382</v>
      </c>
      <c r="W27">
        <v>20.377055904804671</v>
      </c>
      <c r="X27">
        <v>43.189584738617206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4.5079487999999994</v>
      </c>
      <c r="AF27">
        <v>6.1515000000000004</v>
      </c>
      <c r="AG27">
        <v>29.761571519999997</v>
      </c>
      <c r="AH27">
        <v>20.546566559999999</v>
      </c>
      <c r="AI27">
        <v>0</v>
      </c>
      <c r="AJ27">
        <v>0</v>
      </c>
      <c r="AK27">
        <v>22.853400000000004</v>
      </c>
      <c r="AL27">
        <v>1.7337999999999996</v>
      </c>
      <c r="AM27">
        <v>2.3184297714285718</v>
      </c>
      <c r="AN27">
        <v>0</v>
      </c>
      <c r="AO27">
        <v>0</v>
      </c>
      <c r="AP27">
        <v>0.45009215999999996</v>
      </c>
      <c r="AQ27">
        <v>38.778959999999998</v>
      </c>
      <c r="AR27">
        <v>4.3638912000000003</v>
      </c>
      <c r="AS27">
        <v>4.4310888000000004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25.209573007388485</v>
      </c>
      <c r="BB27">
        <f t="shared" si="0"/>
        <v>688.94265342008839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255.00201732598293</v>
      </c>
      <c r="L28">
        <v>0</v>
      </c>
      <c r="M28">
        <v>63.772845070422541</v>
      </c>
      <c r="N28">
        <v>51.883775778850371</v>
      </c>
      <c r="O28">
        <v>36.641919530595139</v>
      </c>
      <c r="P28">
        <v>27.5325991409841</v>
      </c>
      <c r="Q28">
        <v>3.2471443836886</v>
      </c>
      <c r="R28">
        <v>8.0053743482794566</v>
      </c>
      <c r="S28">
        <v>6.0004825112107634</v>
      </c>
      <c r="T28">
        <v>0</v>
      </c>
      <c r="U28">
        <v>51.747607307292448</v>
      </c>
      <c r="V28">
        <v>9.1012750077744382</v>
      </c>
      <c r="W28">
        <v>20.377055904804671</v>
      </c>
      <c r="X28">
        <v>43.189584738617206</v>
      </c>
      <c r="Y28">
        <v>0</v>
      </c>
      <c r="Z28">
        <v>0</v>
      </c>
      <c r="AA28">
        <v>3.0880152000000001</v>
      </c>
      <c r="AB28">
        <v>0</v>
      </c>
      <c r="AC28">
        <v>0</v>
      </c>
      <c r="AD28">
        <v>0</v>
      </c>
      <c r="AE28">
        <v>4.5079487999999994</v>
      </c>
      <c r="AF28">
        <v>6.1515000000000004</v>
      </c>
      <c r="AG28">
        <v>29.761571519999997</v>
      </c>
      <c r="AH28">
        <v>30.819849840000003</v>
      </c>
      <c r="AI28">
        <v>0</v>
      </c>
      <c r="AJ28">
        <v>0</v>
      </c>
      <c r="AK28">
        <v>22.853400000000004</v>
      </c>
      <c r="AL28">
        <v>1.7337999999999996</v>
      </c>
      <c r="AM28">
        <v>2.3184297714285718</v>
      </c>
      <c r="AN28">
        <v>0</v>
      </c>
      <c r="AO28">
        <v>0</v>
      </c>
      <c r="AP28">
        <v>0.45009215999999996</v>
      </c>
      <c r="AQ28">
        <v>38.778959999999998</v>
      </c>
      <c r="AR28">
        <v>4.3638912000000003</v>
      </c>
      <c r="AS28">
        <v>4.4310888000000004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25.619334916177557</v>
      </c>
      <c r="BB28">
        <f t="shared" si="0"/>
        <v>700.1408934237536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255.00201732598293</v>
      </c>
      <c r="L29">
        <v>0</v>
      </c>
      <c r="M29">
        <v>63.772845070422541</v>
      </c>
      <c r="N29">
        <v>51.883775778850371</v>
      </c>
      <c r="O29">
        <v>36.641919530595139</v>
      </c>
      <c r="P29">
        <v>27.5325991409841</v>
      </c>
      <c r="Q29">
        <v>3.6528972662819452</v>
      </c>
      <c r="R29">
        <v>8.0053743482794566</v>
      </c>
      <c r="S29">
        <v>6.0004825112107634</v>
      </c>
      <c r="T29">
        <v>0</v>
      </c>
      <c r="U29">
        <v>51.747607307292448</v>
      </c>
      <c r="V29">
        <v>9.1012750077744382</v>
      </c>
      <c r="W29">
        <v>20.377055904804671</v>
      </c>
      <c r="X29">
        <v>43.189584738617206</v>
      </c>
      <c r="Y29">
        <v>0</v>
      </c>
      <c r="Z29">
        <v>2.8784289600000004</v>
      </c>
      <c r="AA29">
        <v>9.2640455999999993</v>
      </c>
      <c r="AB29">
        <v>2.3418144000000001</v>
      </c>
      <c r="AC29">
        <v>3.5793745920000002</v>
      </c>
      <c r="AD29">
        <v>4.003264080000001</v>
      </c>
      <c r="AE29">
        <v>4.5079487999999994</v>
      </c>
      <c r="AF29">
        <v>6.1515000000000004</v>
      </c>
      <c r="AG29">
        <v>29.761571519999997</v>
      </c>
      <c r="AH29">
        <v>41.093133119999997</v>
      </c>
      <c r="AI29">
        <v>0</v>
      </c>
      <c r="AJ29">
        <v>0</v>
      </c>
      <c r="AK29">
        <v>22.853400000000004</v>
      </c>
      <c r="AL29">
        <v>1.7337999999999996</v>
      </c>
      <c r="AM29">
        <v>4.6368595428571426</v>
      </c>
      <c r="AN29">
        <v>0</v>
      </c>
      <c r="AO29">
        <v>0</v>
      </c>
      <c r="AP29">
        <v>0.9564458400000001</v>
      </c>
      <c r="AQ29">
        <v>38.778959999999998</v>
      </c>
      <c r="AR29">
        <v>5.8185215999999995</v>
      </c>
      <c r="AS29">
        <v>4.4310888000000004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26.81732468633453</v>
      </c>
      <c r="BB29">
        <f t="shared" si="0"/>
        <v>732.88026609961867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255.00201732598293</v>
      </c>
      <c r="L30">
        <v>0</v>
      </c>
      <c r="M30">
        <v>63.772845070422541</v>
      </c>
      <c r="N30">
        <v>51.883775778850371</v>
      </c>
      <c r="O30">
        <v>36.641919530595139</v>
      </c>
      <c r="P30">
        <v>27.5325991409841</v>
      </c>
      <c r="Q30">
        <v>3.6528972662819452</v>
      </c>
      <c r="R30">
        <v>8.0053743482794566</v>
      </c>
      <c r="S30">
        <v>6.0004825112107634</v>
      </c>
      <c r="T30">
        <v>0</v>
      </c>
      <c r="U30">
        <v>51.747607307292448</v>
      </c>
      <c r="V30">
        <v>9.1012750077744382</v>
      </c>
      <c r="W30">
        <v>20.377055904804671</v>
      </c>
      <c r="X30">
        <v>43.189584738617206</v>
      </c>
      <c r="Y30">
        <v>0</v>
      </c>
      <c r="Z30">
        <v>2.8784289600000004</v>
      </c>
      <c r="AA30">
        <v>15.440076000000003</v>
      </c>
      <c r="AB30">
        <v>11.568563136</v>
      </c>
      <c r="AC30">
        <v>4.2505073280000003</v>
      </c>
      <c r="AD30">
        <v>8.0250940224000011</v>
      </c>
      <c r="AE30">
        <v>4.5079487999999994</v>
      </c>
      <c r="AF30">
        <v>12.303000000000001</v>
      </c>
      <c r="AG30">
        <v>29.761571519999997</v>
      </c>
      <c r="AH30">
        <v>41.093133119999997</v>
      </c>
      <c r="AI30">
        <v>1.1182032</v>
      </c>
      <c r="AJ30">
        <v>0</v>
      </c>
      <c r="AK30">
        <v>22.853400000000004</v>
      </c>
      <c r="AL30">
        <v>17.337999999999997</v>
      </c>
      <c r="AM30">
        <v>4.6368595428571426</v>
      </c>
      <c r="AN30">
        <v>0</v>
      </c>
      <c r="AO30">
        <v>0</v>
      </c>
      <c r="AP30">
        <v>0.9564458400000001</v>
      </c>
      <c r="AQ30">
        <v>38.778959999999998</v>
      </c>
      <c r="AR30">
        <v>21.3345792</v>
      </c>
      <c r="AS30">
        <v>4.4310888000000004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28.88187025410182</v>
      </c>
      <c r="BB30">
        <f t="shared" si="0"/>
        <v>789.30142314625118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255.00201732598293</v>
      </c>
      <c r="L31">
        <v>0</v>
      </c>
      <c r="M31">
        <v>63.772845070422541</v>
      </c>
      <c r="N31">
        <v>51.883775778850371</v>
      </c>
      <c r="O31">
        <v>36.641919530595139</v>
      </c>
      <c r="P31">
        <v>27.5325991409841</v>
      </c>
      <c r="Q31">
        <v>5.0004409512341965</v>
      </c>
      <c r="R31">
        <v>8.0053743482794566</v>
      </c>
      <c r="S31">
        <v>6.0004825112107634</v>
      </c>
      <c r="T31">
        <v>0</v>
      </c>
      <c r="U31">
        <v>51.747607307292448</v>
      </c>
      <c r="V31">
        <v>9.1012750077744382</v>
      </c>
      <c r="W31">
        <v>20.377055904804671</v>
      </c>
      <c r="X31">
        <v>43.189584738617206</v>
      </c>
      <c r="Y31">
        <v>0</v>
      </c>
      <c r="Z31">
        <v>5.7568579200000007</v>
      </c>
      <c r="AA31">
        <v>18.511436736</v>
      </c>
      <c r="AB31">
        <v>11.568563136</v>
      </c>
      <c r="AC31">
        <v>8.5010146560000006</v>
      </c>
      <c r="AD31">
        <v>12.0376410336</v>
      </c>
      <c r="AE31">
        <v>5.6349359999999997</v>
      </c>
      <c r="AF31">
        <v>21.188499999999998</v>
      </c>
      <c r="AG31">
        <v>29.761571519999997</v>
      </c>
      <c r="AH31">
        <v>41.093133119999997</v>
      </c>
      <c r="AI31">
        <v>7.2683207999999997</v>
      </c>
      <c r="AJ31">
        <v>0</v>
      </c>
      <c r="AK31">
        <v>22.853400000000004</v>
      </c>
      <c r="AL31">
        <v>39.877399999999994</v>
      </c>
      <c r="AM31">
        <v>4.6368595428571426</v>
      </c>
      <c r="AN31">
        <v>0</v>
      </c>
      <c r="AO31">
        <v>0</v>
      </c>
      <c r="AP31">
        <v>0.9564458400000001</v>
      </c>
      <c r="AQ31">
        <v>38.778959999999998</v>
      </c>
      <c r="AR31">
        <v>21.3345792</v>
      </c>
      <c r="AS31">
        <v>4.4310888000000004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30.797333353793618</v>
      </c>
      <c r="BB31">
        <f t="shared" si="0"/>
        <v>841.64835256671165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255.00201732598293</v>
      </c>
      <c r="L32">
        <v>0</v>
      </c>
      <c r="M32">
        <v>63.772845070422541</v>
      </c>
      <c r="N32">
        <v>51.883775778850371</v>
      </c>
      <c r="O32">
        <v>36.641919530595139</v>
      </c>
      <c r="P32">
        <v>27.5325991409841</v>
      </c>
      <c r="Q32">
        <v>5.0004409512341965</v>
      </c>
      <c r="R32">
        <v>8.0053743482794566</v>
      </c>
      <c r="S32">
        <v>6.0004825112107634</v>
      </c>
      <c r="T32">
        <v>0</v>
      </c>
      <c r="U32">
        <v>51.747607307292448</v>
      </c>
      <c r="V32">
        <v>9.1012750077744382</v>
      </c>
      <c r="W32">
        <v>20.377055904804671</v>
      </c>
      <c r="X32">
        <v>43.189584738617206</v>
      </c>
      <c r="Y32">
        <v>0</v>
      </c>
      <c r="Z32">
        <v>5.7568579200000007</v>
      </c>
      <c r="AA32">
        <v>18.511436736</v>
      </c>
      <c r="AB32">
        <v>11.568563136</v>
      </c>
      <c r="AC32">
        <v>8.5010146560000006</v>
      </c>
      <c r="AD32">
        <v>12.0376410336</v>
      </c>
      <c r="AE32">
        <v>5.6349359999999997</v>
      </c>
      <c r="AF32">
        <v>21.188499999999998</v>
      </c>
      <c r="AG32">
        <v>29.761571519999997</v>
      </c>
      <c r="AH32">
        <v>41.093133119999997</v>
      </c>
      <c r="AI32">
        <v>7.2683207999999997</v>
      </c>
      <c r="AJ32">
        <v>0</v>
      </c>
      <c r="AK32">
        <v>22.853400000000004</v>
      </c>
      <c r="AL32">
        <v>39.877399999999994</v>
      </c>
      <c r="AM32">
        <v>4.6368595428571426</v>
      </c>
      <c r="AN32">
        <v>0</v>
      </c>
      <c r="AO32">
        <v>0</v>
      </c>
      <c r="AP32">
        <v>0.9564458400000001</v>
      </c>
      <c r="AQ32">
        <v>38.778959999999998</v>
      </c>
      <c r="AR32">
        <v>4.3638912000000003</v>
      </c>
      <c r="AS32">
        <v>4.4310888000000004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30.19826806739362</v>
      </c>
      <c r="BB32">
        <f t="shared" si="0"/>
        <v>825.27672985311165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255.00201732598293</v>
      </c>
      <c r="L33">
        <v>7.3598022103620293</v>
      </c>
      <c r="M33">
        <v>63.772845070422541</v>
      </c>
      <c r="N33">
        <v>51.883775778850371</v>
      </c>
      <c r="O33">
        <v>36.641919530595139</v>
      </c>
      <c r="P33">
        <v>27.5325991409841</v>
      </c>
      <c r="Q33">
        <v>9.5878994008559193</v>
      </c>
      <c r="R33">
        <v>9.3121800410958908</v>
      </c>
      <c r="S33">
        <v>11.193456429442863</v>
      </c>
      <c r="T33">
        <v>0</v>
      </c>
      <c r="U33">
        <v>51.747607307292448</v>
      </c>
      <c r="V33">
        <v>9.1012750077744382</v>
      </c>
      <c r="W33">
        <v>20.377055904804671</v>
      </c>
      <c r="X33">
        <v>43.189584738617206</v>
      </c>
      <c r="Y33">
        <v>0</v>
      </c>
      <c r="Z33">
        <v>5.7568579200000007</v>
      </c>
      <c r="AA33">
        <v>18.511436736</v>
      </c>
      <c r="AB33">
        <v>11.568563136</v>
      </c>
      <c r="AC33">
        <v>8.5010146560000006</v>
      </c>
      <c r="AD33">
        <v>12.0376410336</v>
      </c>
      <c r="AE33">
        <v>5.6349359999999997</v>
      </c>
      <c r="AF33">
        <v>21.188499999999998</v>
      </c>
      <c r="AG33">
        <v>29.761571519999997</v>
      </c>
      <c r="AH33">
        <v>41.093133119999997</v>
      </c>
      <c r="AI33">
        <v>7.2683207999999997</v>
      </c>
      <c r="AJ33">
        <v>0</v>
      </c>
      <c r="AK33">
        <v>22.853400000000004</v>
      </c>
      <c r="AL33">
        <v>39.877399999999994</v>
      </c>
      <c r="AM33">
        <v>4.6368595428571426</v>
      </c>
      <c r="AN33">
        <v>0</v>
      </c>
      <c r="AO33">
        <v>0</v>
      </c>
      <c r="AP33">
        <v>0.9564458400000001</v>
      </c>
      <c r="AQ33">
        <v>38.778959999999998</v>
      </c>
      <c r="AR33">
        <v>4.3638912000000003</v>
      </c>
      <c r="AS33">
        <v>4.4310888000000004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30.849449430160583</v>
      </c>
      <c r="BB33">
        <f t="shared" si="0"/>
        <v>843.07258876137689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255.00201732598293</v>
      </c>
      <c r="L34">
        <v>7.3598022103620293</v>
      </c>
      <c r="M34">
        <v>63.772845070422541</v>
      </c>
      <c r="N34">
        <v>51.883775778850371</v>
      </c>
      <c r="O34">
        <v>36.641919530595139</v>
      </c>
      <c r="P34">
        <v>27.5325991409841</v>
      </c>
      <c r="Q34">
        <v>9.5878994008559193</v>
      </c>
      <c r="R34">
        <v>9.3121800410958908</v>
      </c>
      <c r="S34">
        <v>11.592979096267189</v>
      </c>
      <c r="T34">
        <v>0</v>
      </c>
      <c r="U34">
        <v>51.747607307292448</v>
      </c>
      <c r="V34">
        <v>9.1012750077744382</v>
      </c>
      <c r="W34">
        <v>20.377055904804671</v>
      </c>
      <c r="X34">
        <v>43.189584738617206</v>
      </c>
      <c r="Y34">
        <v>0</v>
      </c>
      <c r="Z34">
        <v>5.7568579200000007</v>
      </c>
      <c r="AA34">
        <v>18.511436736</v>
      </c>
      <c r="AB34">
        <v>11.568563136</v>
      </c>
      <c r="AC34">
        <v>8.5010146560000006</v>
      </c>
      <c r="AD34">
        <v>12.0376410336</v>
      </c>
      <c r="AE34">
        <v>5.6349359999999997</v>
      </c>
      <c r="AF34">
        <v>21.188499999999998</v>
      </c>
      <c r="AG34">
        <v>29.761571519999997</v>
      </c>
      <c r="AH34">
        <v>41.093133119999997</v>
      </c>
      <c r="AI34">
        <v>7.2683207999999997</v>
      </c>
      <c r="AJ34">
        <v>0</v>
      </c>
      <c r="AK34">
        <v>22.853400000000004</v>
      </c>
      <c r="AL34">
        <v>39.877399999999994</v>
      </c>
      <c r="AM34">
        <v>4.6368595428571426</v>
      </c>
      <c r="AN34">
        <v>0</v>
      </c>
      <c r="AO34">
        <v>0</v>
      </c>
      <c r="AP34">
        <v>0.9564458400000001</v>
      </c>
      <c r="AQ34">
        <v>38.778959999999998</v>
      </c>
      <c r="AR34">
        <v>4.3638912000000003</v>
      </c>
      <c r="AS34">
        <v>4.4310888000000004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30.86355288453364</v>
      </c>
      <c r="BB34">
        <f t="shared" si="0"/>
        <v>843.45800797382822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255.00201732598293</v>
      </c>
      <c r="L35">
        <v>7.3598022103620293</v>
      </c>
      <c r="M35">
        <v>63.772845070422541</v>
      </c>
      <c r="N35">
        <v>51.883775778850371</v>
      </c>
      <c r="O35">
        <v>36.641919530595139</v>
      </c>
      <c r="P35">
        <v>27.5325991409841</v>
      </c>
      <c r="Q35">
        <v>9.5878994008559193</v>
      </c>
      <c r="R35">
        <v>9.3121800410958908</v>
      </c>
      <c r="S35">
        <v>11.592979096267189</v>
      </c>
      <c r="T35">
        <v>0</v>
      </c>
      <c r="U35">
        <v>51.747607307292448</v>
      </c>
      <c r="V35">
        <v>9.1012750077744382</v>
      </c>
      <c r="W35">
        <v>20.377055904804671</v>
      </c>
      <c r="X35">
        <v>43.189584738617206</v>
      </c>
      <c r="Y35">
        <v>0</v>
      </c>
      <c r="Z35">
        <v>5.7568579200000007</v>
      </c>
      <c r="AA35">
        <v>15.440076000000003</v>
      </c>
      <c r="AB35">
        <v>11.568563136</v>
      </c>
      <c r="AC35">
        <v>8.5010146560000006</v>
      </c>
      <c r="AD35">
        <v>12.0376410336</v>
      </c>
      <c r="AE35">
        <v>5.6349359999999997</v>
      </c>
      <c r="AF35">
        <v>21.188499999999998</v>
      </c>
      <c r="AG35">
        <v>29.761571519999997</v>
      </c>
      <c r="AH35">
        <v>41.093133119999997</v>
      </c>
      <c r="AI35">
        <v>7.2683207999999997</v>
      </c>
      <c r="AJ35">
        <v>0</v>
      </c>
      <c r="AK35">
        <v>22.853400000000004</v>
      </c>
      <c r="AL35">
        <v>39.877399999999994</v>
      </c>
      <c r="AM35">
        <v>4.6368595428571426</v>
      </c>
      <c r="AN35">
        <v>0</v>
      </c>
      <c r="AO35">
        <v>0</v>
      </c>
      <c r="AP35">
        <v>0.67513824</v>
      </c>
      <c r="AQ35">
        <v>38.778959999999998</v>
      </c>
      <c r="AR35">
        <v>4.3638912000000003</v>
      </c>
      <c r="AS35">
        <v>4.4310888000000004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30.745203856533642</v>
      </c>
      <c r="BB35">
        <f t="shared" si="0"/>
        <v>840.22368866582826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255.00201732598293</v>
      </c>
      <c r="L36">
        <v>7.3598022103620293</v>
      </c>
      <c r="M36">
        <v>63.772845070422541</v>
      </c>
      <c r="N36">
        <v>51.883775778850371</v>
      </c>
      <c r="O36">
        <v>36.641919530595139</v>
      </c>
      <c r="P36">
        <v>27.5325991409841</v>
      </c>
      <c r="Q36">
        <v>9.5878994008559193</v>
      </c>
      <c r="R36">
        <v>9.3121800410958908</v>
      </c>
      <c r="S36">
        <v>11.592979096267189</v>
      </c>
      <c r="T36">
        <v>0</v>
      </c>
      <c r="U36">
        <v>51.747607307292448</v>
      </c>
      <c r="V36">
        <v>9.1012750077744382</v>
      </c>
      <c r="W36">
        <v>20.377055904804671</v>
      </c>
      <c r="X36">
        <v>43.189584738617206</v>
      </c>
      <c r="Y36">
        <v>0</v>
      </c>
      <c r="Z36">
        <v>5.7568579200000007</v>
      </c>
      <c r="AA36">
        <v>9.2640455999999993</v>
      </c>
      <c r="AB36">
        <v>11.568563136</v>
      </c>
      <c r="AC36">
        <v>8.5010146560000006</v>
      </c>
      <c r="AD36">
        <v>12.0376410336</v>
      </c>
      <c r="AE36">
        <v>5.6349359999999997</v>
      </c>
      <c r="AF36">
        <v>21.188499999999998</v>
      </c>
      <c r="AG36">
        <v>29.761571519999997</v>
      </c>
      <c r="AH36">
        <v>41.093133119999997</v>
      </c>
      <c r="AI36">
        <v>7.2683207999999997</v>
      </c>
      <c r="AJ36">
        <v>0</v>
      </c>
      <c r="AK36">
        <v>22.853400000000004</v>
      </c>
      <c r="AL36">
        <v>39.877399999999994</v>
      </c>
      <c r="AM36">
        <v>4.6368595428571426</v>
      </c>
      <c r="AN36">
        <v>0</v>
      </c>
      <c r="AO36">
        <v>0</v>
      </c>
      <c r="AP36">
        <v>0.67513824</v>
      </c>
      <c r="AQ36">
        <v>38.778959999999998</v>
      </c>
      <c r="AR36">
        <v>4.3638912000000003</v>
      </c>
      <c r="AS36">
        <v>4.4310888000000004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30.527189807733635</v>
      </c>
      <c r="BB36">
        <f t="shared" si="0"/>
        <v>834.26567231462832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255.00201732598293</v>
      </c>
      <c r="L37">
        <v>7.3598022103620293</v>
      </c>
      <c r="M37">
        <v>61.68634987188446</v>
      </c>
      <c r="N37">
        <v>51.883775778850371</v>
      </c>
      <c r="O37">
        <v>36.641919530595139</v>
      </c>
      <c r="P37">
        <v>27.5325991409841</v>
      </c>
      <c r="Q37">
        <v>9.5878994008559193</v>
      </c>
      <c r="R37">
        <v>9.3121800410958908</v>
      </c>
      <c r="S37">
        <v>11.592979096267189</v>
      </c>
      <c r="T37">
        <v>0</v>
      </c>
      <c r="U37">
        <v>51.747607307292448</v>
      </c>
      <c r="V37">
        <v>9.1012750077744382</v>
      </c>
      <c r="W37">
        <v>20.377055904804671</v>
      </c>
      <c r="X37">
        <v>43.189584738617206</v>
      </c>
      <c r="Y37">
        <v>0</v>
      </c>
      <c r="Z37">
        <v>5.7568579200000007</v>
      </c>
      <c r="AA37">
        <v>3.0880152000000001</v>
      </c>
      <c r="AB37">
        <v>11.568563136</v>
      </c>
      <c r="AC37">
        <v>8.5010146560000006</v>
      </c>
      <c r="AD37">
        <v>12.0376410336</v>
      </c>
      <c r="AE37">
        <v>4.5079487999999994</v>
      </c>
      <c r="AF37">
        <v>18.454500000000003</v>
      </c>
      <c r="AG37">
        <v>29.761571519999997</v>
      </c>
      <c r="AH37">
        <v>30.071189520000008</v>
      </c>
      <c r="AI37">
        <v>1.1182032</v>
      </c>
      <c r="AJ37">
        <v>0</v>
      </c>
      <c r="AK37">
        <v>22.853400000000004</v>
      </c>
      <c r="AL37">
        <v>17.337999999999997</v>
      </c>
      <c r="AM37">
        <v>4.6368595428571426</v>
      </c>
      <c r="AN37">
        <v>0</v>
      </c>
      <c r="AO37">
        <v>0</v>
      </c>
      <c r="AP37">
        <v>0.67513824</v>
      </c>
      <c r="AQ37">
        <v>38.778959999999998</v>
      </c>
      <c r="AR37">
        <v>4.3638912000000003</v>
      </c>
      <c r="AS37">
        <v>10.811856671999999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28.922655909049702</v>
      </c>
      <c r="BB37">
        <f t="shared" si="0"/>
        <v>790.41600008677426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255.00201732598293</v>
      </c>
      <c r="L38">
        <v>7.3598022103620293</v>
      </c>
      <c r="M38">
        <v>61.68634987188446</v>
      </c>
      <c r="N38">
        <v>51.883775778850371</v>
      </c>
      <c r="O38">
        <v>36.641919530595139</v>
      </c>
      <c r="P38">
        <v>27.5325991409841</v>
      </c>
      <c r="Q38">
        <v>9.5878994008559193</v>
      </c>
      <c r="R38">
        <v>9.3121800410958908</v>
      </c>
      <c r="S38">
        <v>11.592979096267189</v>
      </c>
      <c r="T38">
        <v>0</v>
      </c>
      <c r="U38">
        <v>51.747607307292448</v>
      </c>
      <c r="V38">
        <v>9.1012750077744382</v>
      </c>
      <c r="W38">
        <v>20.377055904804671</v>
      </c>
      <c r="X38">
        <v>43.189584738617206</v>
      </c>
      <c r="Y38">
        <v>0</v>
      </c>
      <c r="Z38">
        <v>5.7568579200000007</v>
      </c>
      <c r="AA38">
        <v>0</v>
      </c>
      <c r="AB38">
        <v>5.7842815679999999</v>
      </c>
      <c r="AC38">
        <v>4.2505073280000003</v>
      </c>
      <c r="AD38">
        <v>8.0250940224000011</v>
      </c>
      <c r="AE38">
        <v>4.5079487999999994</v>
      </c>
      <c r="AF38">
        <v>18.454500000000003</v>
      </c>
      <c r="AG38">
        <v>29.761571519999997</v>
      </c>
      <c r="AH38">
        <v>30.819849840000003</v>
      </c>
      <c r="AI38">
        <v>0</v>
      </c>
      <c r="AJ38">
        <v>0</v>
      </c>
      <c r="AK38">
        <v>22.853400000000004</v>
      </c>
      <c r="AL38">
        <v>15.604199999999999</v>
      </c>
      <c r="AM38">
        <v>2.3184297714285718</v>
      </c>
      <c r="AN38">
        <v>0</v>
      </c>
      <c r="AO38">
        <v>0</v>
      </c>
      <c r="AP38">
        <v>0.67513824</v>
      </c>
      <c r="AQ38">
        <v>38.778959999999998</v>
      </c>
      <c r="AR38">
        <v>4.3638912000000003</v>
      </c>
      <c r="AS38">
        <v>10.811856671999999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28.161688868759541</v>
      </c>
      <c r="BB38">
        <f t="shared" si="0"/>
        <v>769.6198433684358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255.00201732598293</v>
      </c>
      <c r="L39">
        <v>7.3598022103620293</v>
      </c>
      <c r="M39">
        <v>61.68634987188446</v>
      </c>
      <c r="N39">
        <v>51.883775778850371</v>
      </c>
      <c r="O39">
        <v>36.641919530595139</v>
      </c>
      <c r="P39">
        <v>27.5325991409841</v>
      </c>
      <c r="Q39">
        <v>9.5878994008559193</v>
      </c>
      <c r="R39">
        <v>9.3121800410958908</v>
      </c>
      <c r="S39">
        <v>11.592979096267189</v>
      </c>
      <c r="T39">
        <v>0</v>
      </c>
      <c r="U39">
        <v>51.747607307292448</v>
      </c>
      <c r="V39">
        <v>9.1012750077744382</v>
      </c>
      <c r="W39">
        <v>20.377055904804671</v>
      </c>
      <c r="X39">
        <v>43.189584738617206</v>
      </c>
      <c r="Y39">
        <v>0</v>
      </c>
      <c r="Z39">
        <v>5.7568579200000007</v>
      </c>
      <c r="AA39">
        <v>0</v>
      </c>
      <c r="AB39">
        <v>0</v>
      </c>
      <c r="AC39">
        <v>0</v>
      </c>
      <c r="AD39">
        <v>6.7301251200000003</v>
      </c>
      <c r="AE39">
        <v>4.5079487999999994</v>
      </c>
      <c r="AF39">
        <v>12.303000000000001</v>
      </c>
      <c r="AG39">
        <v>29.761571519999997</v>
      </c>
      <c r="AH39">
        <v>20.546566559999999</v>
      </c>
      <c r="AI39">
        <v>0</v>
      </c>
      <c r="AJ39">
        <v>0</v>
      </c>
      <c r="AK39">
        <v>22.853400000000004</v>
      </c>
      <c r="AL39">
        <v>15.604199999999999</v>
      </c>
      <c r="AM39">
        <v>2.3184297714285718</v>
      </c>
      <c r="AN39">
        <v>0</v>
      </c>
      <c r="AO39">
        <v>0</v>
      </c>
      <c r="AP39">
        <v>0.67513824</v>
      </c>
      <c r="AQ39">
        <v>38.778959999999998</v>
      </c>
      <c r="AR39">
        <v>5.333644800000001</v>
      </c>
      <c r="AS39">
        <v>10.811856671999999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27.216185577795649</v>
      </c>
      <c r="BB39">
        <f t="shared" si="0"/>
        <v>743.78055918099972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255.00201732598293</v>
      </c>
      <c r="L40">
        <v>7.3598022103620293</v>
      </c>
      <c r="M40">
        <v>61.68634987188446</v>
      </c>
      <c r="N40">
        <v>51.883775778850371</v>
      </c>
      <c r="O40">
        <v>36.641919530595139</v>
      </c>
      <c r="P40">
        <v>27.5325991409841</v>
      </c>
      <c r="Q40">
        <v>9.5878994008559193</v>
      </c>
      <c r="R40">
        <v>9.3121800410958908</v>
      </c>
      <c r="S40">
        <v>11.592979096267189</v>
      </c>
      <c r="T40">
        <v>0</v>
      </c>
      <c r="U40">
        <v>51.747607307292448</v>
      </c>
      <c r="V40">
        <v>9.1012750077744382</v>
      </c>
      <c r="W40">
        <v>20.377055904804671</v>
      </c>
      <c r="X40">
        <v>43.189584738617206</v>
      </c>
      <c r="Y40">
        <v>0</v>
      </c>
      <c r="Z40">
        <v>5.7568579200000007</v>
      </c>
      <c r="AA40">
        <v>0</v>
      </c>
      <c r="AB40">
        <v>0</v>
      </c>
      <c r="AC40">
        <v>0</v>
      </c>
      <c r="AD40">
        <v>4.003264080000001</v>
      </c>
      <c r="AE40">
        <v>4.5079487999999994</v>
      </c>
      <c r="AF40">
        <v>12.303000000000001</v>
      </c>
      <c r="AG40">
        <v>29.761571519999997</v>
      </c>
      <c r="AH40">
        <v>20.546566559999999</v>
      </c>
      <c r="AI40">
        <v>0</v>
      </c>
      <c r="AJ40">
        <v>0</v>
      </c>
      <c r="AK40">
        <v>22.853400000000004</v>
      </c>
      <c r="AL40">
        <v>7.8020999999999985</v>
      </c>
      <c r="AM40">
        <v>2.3184297714285718</v>
      </c>
      <c r="AN40">
        <v>0</v>
      </c>
      <c r="AO40">
        <v>0</v>
      </c>
      <c r="AP40">
        <v>0.67513824</v>
      </c>
      <c r="AQ40">
        <v>29.346239999999998</v>
      </c>
      <c r="AR40">
        <v>21.3345792</v>
      </c>
      <c r="AS40">
        <v>10.811856671999999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27.07637127504071</v>
      </c>
      <c r="BB40">
        <f t="shared" si="0"/>
        <v>739.95962684375456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255.00201732598293</v>
      </c>
      <c r="L41">
        <v>7.3598022103620293</v>
      </c>
      <c r="M41">
        <v>61.68634987188446</v>
      </c>
      <c r="N41">
        <v>51.883775778850371</v>
      </c>
      <c r="O41">
        <v>36.641919530595139</v>
      </c>
      <c r="P41">
        <v>27.5325991409841</v>
      </c>
      <c r="Q41">
        <v>9.5878994008559193</v>
      </c>
      <c r="R41">
        <v>9.3121800410958908</v>
      </c>
      <c r="S41">
        <v>11.592979096267189</v>
      </c>
      <c r="T41">
        <v>0</v>
      </c>
      <c r="U41">
        <v>51.747607307292448</v>
      </c>
      <c r="V41">
        <v>9.1012750077744382</v>
      </c>
      <c r="W41">
        <v>20.377055904804671</v>
      </c>
      <c r="X41">
        <v>43.189584738617206</v>
      </c>
      <c r="Y41">
        <v>0</v>
      </c>
      <c r="Z41">
        <v>5.7568579200000007</v>
      </c>
      <c r="AA41">
        <v>0</v>
      </c>
      <c r="AB41">
        <v>0</v>
      </c>
      <c r="AC41">
        <v>0</v>
      </c>
      <c r="AD41">
        <v>0</v>
      </c>
      <c r="AE41">
        <v>4.5079487999999994</v>
      </c>
      <c r="AF41">
        <v>12.303000000000001</v>
      </c>
      <c r="AG41">
        <v>29.761571519999997</v>
      </c>
      <c r="AH41">
        <v>20.546566559999999</v>
      </c>
      <c r="AI41">
        <v>0</v>
      </c>
      <c r="AJ41">
        <v>0</v>
      </c>
      <c r="AK41">
        <v>22.853400000000004</v>
      </c>
      <c r="AL41">
        <v>17.337999999999997</v>
      </c>
      <c r="AM41">
        <v>2.3184297714285718</v>
      </c>
      <c r="AN41">
        <v>0</v>
      </c>
      <c r="AO41">
        <v>0</v>
      </c>
      <c r="AP41">
        <v>0.67513824</v>
      </c>
      <c r="AQ41">
        <v>29.346239999999998</v>
      </c>
      <c r="AR41">
        <v>21.3345792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27.271673608257228</v>
      </c>
      <c r="BB41">
        <f t="shared" si="0"/>
        <v>745.29696043053809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255.00201732598293</v>
      </c>
      <c r="L42">
        <v>7.3598022103620293</v>
      </c>
      <c r="M42">
        <v>61.68634987188446</v>
      </c>
      <c r="N42">
        <v>51.883775778850371</v>
      </c>
      <c r="O42">
        <v>36.641919530595139</v>
      </c>
      <c r="P42">
        <v>27.5325991409841</v>
      </c>
      <c r="Q42">
        <v>9.5878994008559193</v>
      </c>
      <c r="R42">
        <v>9.3121800410958908</v>
      </c>
      <c r="S42">
        <v>11.592979096267189</v>
      </c>
      <c r="T42">
        <v>0</v>
      </c>
      <c r="U42">
        <v>51.747607307292448</v>
      </c>
      <c r="V42">
        <v>9.1012750077744382</v>
      </c>
      <c r="W42">
        <v>20.377055904804671</v>
      </c>
      <c r="X42">
        <v>43.189584738617206</v>
      </c>
      <c r="Y42">
        <v>0</v>
      </c>
      <c r="Z42">
        <v>5.7568579200000007</v>
      </c>
      <c r="AA42">
        <v>0</v>
      </c>
      <c r="AB42">
        <v>0</v>
      </c>
      <c r="AC42">
        <v>0</v>
      </c>
      <c r="AD42">
        <v>0</v>
      </c>
      <c r="AE42">
        <v>4.5079487999999994</v>
      </c>
      <c r="AF42">
        <v>12.303000000000001</v>
      </c>
      <c r="AG42">
        <v>29.761571519999997</v>
      </c>
      <c r="AH42">
        <v>10.273283279999999</v>
      </c>
      <c r="AI42">
        <v>0</v>
      </c>
      <c r="AJ42">
        <v>0</v>
      </c>
      <c r="AK42">
        <v>22.853400000000004</v>
      </c>
      <c r="AL42">
        <v>17.337999999999997</v>
      </c>
      <c r="AM42">
        <v>2.3184297714285718</v>
      </c>
      <c r="AN42">
        <v>0</v>
      </c>
      <c r="AO42">
        <v>0</v>
      </c>
      <c r="AP42">
        <v>0.67513824</v>
      </c>
      <c r="AQ42">
        <v>29.346239999999998</v>
      </c>
      <c r="AR42">
        <v>4.3638912000000003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26.309961321057223</v>
      </c>
      <c r="BB42">
        <f t="shared" si="0"/>
        <v>719.01470143773804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255.00201732598293</v>
      </c>
      <c r="L43">
        <v>7.3598022103620293</v>
      </c>
      <c r="M43">
        <v>61.68634987188446</v>
      </c>
      <c r="N43">
        <v>51.883775778850371</v>
      </c>
      <c r="O43">
        <v>36.641919530595139</v>
      </c>
      <c r="P43">
        <v>27.5325991409841</v>
      </c>
      <c r="Q43">
        <v>9.5878994008559193</v>
      </c>
      <c r="R43">
        <v>9.3121800410958908</v>
      </c>
      <c r="S43">
        <v>11.592979096267189</v>
      </c>
      <c r="T43">
        <v>0</v>
      </c>
      <c r="U43">
        <v>51.747607307292448</v>
      </c>
      <c r="V43">
        <v>9.1012750077744382</v>
      </c>
      <c r="W43">
        <v>20.377055904804671</v>
      </c>
      <c r="X43">
        <v>43.189584738617206</v>
      </c>
      <c r="Y43">
        <v>0</v>
      </c>
      <c r="Z43">
        <v>5.7568579200000007</v>
      </c>
      <c r="AA43">
        <v>0</v>
      </c>
      <c r="AB43">
        <v>0</v>
      </c>
      <c r="AC43">
        <v>0</v>
      </c>
      <c r="AD43">
        <v>0</v>
      </c>
      <c r="AE43">
        <v>4.5079487999999994</v>
      </c>
      <c r="AF43">
        <v>12.303000000000001</v>
      </c>
      <c r="AG43">
        <v>29.761571519999997</v>
      </c>
      <c r="AH43">
        <v>10.273283279999999</v>
      </c>
      <c r="AI43">
        <v>0</v>
      </c>
      <c r="AJ43">
        <v>0</v>
      </c>
      <c r="AK43">
        <v>22.853400000000004</v>
      </c>
      <c r="AL43">
        <v>7.8020999999999985</v>
      </c>
      <c r="AM43">
        <v>2.3184297714285718</v>
      </c>
      <c r="AN43">
        <v>0</v>
      </c>
      <c r="AO43">
        <v>0</v>
      </c>
      <c r="AP43">
        <v>0.67513824</v>
      </c>
      <c r="AQ43">
        <v>19.564160000000001</v>
      </c>
      <c r="AR43">
        <v>2.9092607999999998</v>
      </c>
      <c r="AS43">
        <v>4.6083323520000006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25.357702741770865</v>
      </c>
      <c r="BB43">
        <f t="shared" si="0"/>
        <v>692.99082529702457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255.00201732598293</v>
      </c>
      <c r="L44">
        <v>7.3598022103620293</v>
      </c>
      <c r="M44">
        <v>61.68634987188446</v>
      </c>
      <c r="N44">
        <v>51.883775778850371</v>
      </c>
      <c r="O44">
        <v>36.641919530595139</v>
      </c>
      <c r="P44">
        <v>27.5325991409841</v>
      </c>
      <c r="Q44">
        <v>9.5878994008559193</v>
      </c>
      <c r="R44">
        <v>9.3121800410958908</v>
      </c>
      <c r="S44">
        <v>11.592979096267189</v>
      </c>
      <c r="T44">
        <v>0</v>
      </c>
      <c r="U44">
        <v>51.747607307292448</v>
      </c>
      <c r="V44">
        <v>9.1012750077744382</v>
      </c>
      <c r="W44">
        <v>20.377055904804671</v>
      </c>
      <c r="X44">
        <v>43.189584738617206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4.5079487999999994</v>
      </c>
      <c r="AF44">
        <v>12.303000000000001</v>
      </c>
      <c r="AG44">
        <v>29.761571519999997</v>
      </c>
      <c r="AH44">
        <v>10.273283279999999</v>
      </c>
      <c r="AI44">
        <v>0</v>
      </c>
      <c r="AJ44">
        <v>0</v>
      </c>
      <c r="AK44">
        <v>22.853400000000004</v>
      </c>
      <c r="AL44">
        <v>0</v>
      </c>
      <c r="AM44">
        <v>2.3184297714285718</v>
      </c>
      <c r="AN44">
        <v>0</v>
      </c>
      <c r="AO44">
        <v>0</v>
      </c>
      <c r="AP44">
        <v>0.67513824</v>
      </c>
      <c r="AQ44">
        <v>9.7820800000000006</v>
      </c>
      <c r="AR44">
        <v>2.9092607999999998</v>
      </c>
      <c r="AS44">
        <v>4.6083323520000006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24.533764940492148</v>
      </c>
      <c r="BB44">
        <f t="shared" si="0"/>
        <v>670.4737251783032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255.00201732598293</v>
      </c>
      <c r="L45">
        <v>7.3598022103620293</v>
      </c>
      <c r="M45">
        <v>61.68634987188446</v>
      </c>
      <c r="N45">
        <v>51.883775778850371</v>
      </c>
      <c r="O45">
        <v>36.641919530595139</v>
      </c>
      <c r="P45">
        <v>27.5325991409841</v>
      </c>
      <c r="Q45">
        <v>9.5878994008559193</v>
      </c>
      <c r="R45">
        <v>9.3121800410958908</v>
      </c>
      <c r="S45">
        <v>11.592979096267189</v>
      </c>
      <c r="T45">
        <v>0</v>
      </c>
      <c r="U45">
        <v>51.747607307292448</v>
      </c>
      <c r="V45">
        <v>9.1012750077744382</v>
      </c>
      <c r="W45">
        <v>20.377055904804671</v>
      </c>
      <c r="X45">
        <v>43.189584738617206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4.5079487999999994</v>
      </c>
      <c r="AF45">
        <v>6.1515000000000004</v>
      </c>
      <c r="AG45">
        <v>29.761571519999997</v>
      </c>
      <c r="AH45">
        <v>0</v>
      </c>
      <c r="AI45">
        <v>0</v>
      </c>
      <c r="AJ45">
        <v>0</v>
      </c>
      <c r="AK45">
        <v>22.853400000000004</v>
      </c>
      <c r="AL45">
        <v>0</v>
      </c>
      <c r="AM45">
        <v>2.3184297714285718</v>
      </c>
      <c r="AN45">
        <v>0</v>
      </c>
      <c r="AO45">
        <v>0</v>
      </c>
      <c r="AP45">
        <v>0.67513824</v>
      </c>
      <c r="AQ45">
        <v>2.79488</v>
      </c>
      <c r="AR45">
        <v>2.9092607999999998</v>
      </c>
      <c r="AS45">
        <v>4.6083323520000006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23.707321968333126</v>
      </c>
      <c r="BB45">
        <f t="shared" si="0"/>
        <v>647.8881848704624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255.00201732598293</v>
      </c>
      <c r="L46">
        <v>7.3598022103620293</v>
      </c>
      <c r="M46">
        <v>61.68634987188446</v>
      </c>
      <c r="N46">
        <v>51.883775778850371</v>
      </c>
      <c r="O46">
        <v>36.641919530595139</v>
      </c>
      <c r="P46">
        <v>27.5325991409841</v>
      </c>
      <c r="Q46">
        <v>9.5878994008559193</v>
      </c>
      <c r="R46">
        <v>9.3121800410958908</v>
      </c>
      <c r="S46">
        <v>11.592979096267189</v>
      </c>
      <c r="T46">
        <v>0</v>
      </c>
      <c r="U46">
        <v>51.747607307292448</v>
      </c>
      <c r="V46">
        <v>9.1012750077744382</v>
      </c>
      <c r="W46">
        <v>20.377055904804671</v>
      </c>
      <c r="X46">
        <v>43.189584738617206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4.2262020000000007</v>
      </c>
      <c r="AF46">
        <v>6.1515000000000004</v>
      </c>
      <c r="AG46">
        <v>29.761571519999997</v>
      </c>
      <c r="AH46">
        <v>0</v>
      </c>
      <c r="AI46">
        <v>0</v>
      </c>
      <c r="AJ46">
        <v>0</v>
      </c>
      <c r="AK46">
        <v>22.853400000000004</v>
      </c>
      <c r="AL46">
        <v>0</v>
      </c>
      <c r="AM46">
        <v>2.3184297714285718</v>
      </c>
      <c r="AN46">
        <v>0</v>
      </c>
      <c r="AO46">
        <v>0</v>
      </c>
      <c r="AP46">
        <v>0.67513824</v>
      </c>
      <c r="AQ46">
        <v>0</v>
      </c>
      <c r="AR46">
        <v>2.9092607999999998</v>
      </c>
      <c r="AS46">
        <v>4.6083323520000006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23.598716743063285</v>
      </c>
      <c r="BB46">
        <f t="shared" si="0"/>
        <v>644.9201632957321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256.16619217025902</v>
      </c>
      <c r="L47">
        <v>0</v>
      </c>
      <c r="M47">
        <v>61.68634987188446</v>
      </c>
      <c r="N47">
        <v>51.883775778850371</v>
      </c>
      <c r="O47">
        <v>36.641919530595139</v>
      </c>
      <c r="P47">
        <v>27.5325991409841</v>
      </c>
      <c r="Q47">
        <v>4.8230484489051095</v>
      </c>
      <c r="R47">
        <v>7.7253860391327347</v>
      </c>
      <c r="S47">
        <v>5.8703014754098355</v>
      </c>
      <c r="T47">
        <v>0</v>
      </c>
      <c r="U47">
        <v>51.747607307292448</v>
      </c>
      <c r="V47">
        <v>9.1012750077744382</v>
      </c>
      <c r="W47">
        <v>20.377055904804671</v>
      </c>
      <c r="X47">
        <v>43.189584738617206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1.9722275999999996</v>
      </c>
      <c r="AF47">
        <v>6.1515000000000004</v>
      </c>
      <c r="AG47">
        <v>29.761571519999997</v>
      </c>
      <c r="AH47">
        <v>0</v>
      </c>
      <c r="AI47">
        <v>0</v>
      </c>
      <c r="AJ47">
        <v>0</v>
      </c>
      <c r="AK47">
        <v>22.853400000000004</v>
      </c>
      <c r="AL47">
        <v>0</v>
      </c>
      <c r="AM47">
        <v>2.3184297714285718</v>
      </c>
      <c r="AN47">
        <v>0</v>
      </c>
      <c r="AO47">
        <v>0</v>
      </c>
      <c r="AP47">
        <v>0.67513824</v>
      </c>
      <c r="AQ47">
        <v>0</v>
      </c>
      <c r="AR47">
        <v>2.9092607999999998</v>
      </c>
      <c r="AS47">
        <v>4.6083323520000006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22.874221378655967</v>
      </c>
      <c r="BB47">
        <f t="shared" si="0"/>
        <v>625.12073431928218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256.16619217025902</v>
      </c>
      <c r="L48">
        <v>0</v>
      </c>
      <c r="M48">
        <v>61.68634987188446</v>
      </c>
      <c r="N48">
        <v>51.883775778850371</v>
      </c>
      <c r="O48">
        <v>36.641919530595139</v>
      </c>
      <c r="P48">
        <v>27.5325991409841</v>
      </c>
      <c r="Q48">
        <v>4.8230484489051095</v>
      </c>
      <c r="R48">
        <v>7.7253860391327347</v>
      </c>
      <c r="S48">
        <v>5.7879077078085643</v>
      </c>
      <c r="T48">
        <v>0</v>
      </c>
      <c r="U48">
        <v>51.747607307292448</v>
      </c>
      <c r="V48">
        <v>9.1012750077744382</v>
      </c>
      <c r="W48">
        <v>20.377055904804671</v>
      </c>
      <c r="X48">
        <v>43.189584738617206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1.9722275999999996</v>
      </c>
      <c r="AF48">
        <v>6.1515000000000004</v>
      </c>
      <c r="AG48">
        <v>29.761571519999997</v>
      </c>
      <c r="AH48">
        <v>0</v>
      </c>
      <c r="AI48">
        <v>0</v>
      </c>
      <c r="AJ48">
        <v>0</v>
      </c>
      <c r="AK48">
        <v>22.853400000000004</v>
      </c>
      <c r="AL48">
        <v>0</v>
      </c>
      <c r="AM48">
        <v>2.3184297714285718</v>
      </c>
      <c r="AN48">
        <v>0</v>
      </c>
      <c r="AO48">
        <v>0</v>
      </c>
      <c r="AP48">
        <v>0.67513824</v>
      </c>
      <c r="AQ48">
        <v>0</v>
      </c>
      <c r="AR48">
        <v>2.9092607999999998</v>
      </c>
      <c r="AS48">
        <v>4.6083323520000006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22.871313041310181</v>
      </c>
      <c r="BB48">
        <f t="shared" si="0"/>
        <v>625.04124888902675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223.00211758612625</v>
      </c>
      <c r="L49">
        <v>0</v>
      </c>
      <c r="M49">
        <v>61.68634987188446</v>
      </c>
      <c r="N49">
        <v>51.883775778850371</v>
      </c>
      <c r="O49">
        <v>36.641919530595139</v>
      </c>
      <c r="P49">
        <v>27.5325991409841</v>
      </c>
      <c r="Q49">
        <v>4.8230484489051095</v>
      </c>
      <c r="R49">
        <v>7.7253860391327347</v>
      </c>
      <c r="S49">
        <v>5.7879077078085643</v>
      </c>
      <c r="T49">
        <v>0</v>
      </c>
      <c r="U49">
        <v>51.747607307292448</v>
      </c>
      <c r="V49">
        <v>9.1012750077744382</v>
      </c>
      <c r="W49">
        <v>20.377055904804671</v>
      </c>
      <c r="X49">
        <v>43.189584738617206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1.9722275999999996</v>
      </c>
      <c r="AF49">
        <v>6.1515000000000004</v>
      </c>
      <c r="AG49">
        <v>29.761571519999997</v>
      </c>
      <c r="AH49">
        <v>0</v>
      </c>
      <c r="AI49">
        <v>0</v>
      </c>
      <c r="AJ49">
        <v>0</v>
      </c>
      <c r="AK49">
        <v>22.853400000000004</v>
      </c>
      <c r="AL49">
        <v>0</v>
      </c>
      <c r="AM49">
        <v>2.3184297714285718</v>
      </c>
      <c r="AN49">
        <v>0</v>
      </c>
      <c r="AO49">
        <v>0</v>
      </c>
      <c r="AP49">
        <v>0.50635368000000003</v>
      </c>
      <c r="AQ49">
        <v>0</v>
      </c>
      <c r="AR49">
        <v>2.9092607999999998</v>
      </c>
      <c r="AS49">
        <v>4.6083323520000006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21.694662815557351</v>
      </c>
      <c r="BB49">
        <f t="shared" si="0"/>
        <v>592.88503997064663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202.0017069997491</v>
      </c>
      <c r="L50">
        <v>0</v>
      </c>
      <c r="M50">
        <v>61.68634987188446</v>
      </c>
      <c r="N50">
        <v>51.883775778850371</v>
      </c>
      <c r="O50">
        <v>36.641919530595139</v>
      </c>
      <c r="P50">
        <v>27.5325991409841</v>
      </c>
      <c r="Q50">
        <v>4.8230484489051095</v>
      </c>
      <c r="R50">
        <v>7.7253860391327347</v>
      </c>
      <c r="S50">
        <v>5.7879077078085643</v>
      </c>
      <c r="T50">
        <v>0</v>
      </c>
      <c r="U50">
        <v>51.747607307292448</v>
      </c>
      <c r="V50">
        <v>9.1012750077744382</v>
      </c>
      <c r="W50">
        <v>20.377055904804671</v>
      </c>
      <c r="X50">
        <v>43.189584738617206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1.9722275999999996</v>
      </c>
      <c r="AF50">
        <v>6.1515000000000004</v>
      </c>
      <c r="AG50">
        <v>29.761571519999997</v>
      </c>
      <c r="AH50">
        <v>0</v>
      </c>
      <c r="AI50">
        <v>0</v>
      </c>
      <c r="AJ50">
        <v>0</v>
      </c>
      <c r="AK50">
        <v>22.853400000000004</v>
      </c>
      <c r="AL50">
        <v>0</v>
      </c>
      <c r="AM50">
        <v>2.3184297714285718</v>
      </c>
      <c r="AN50">
        <v>0</v>
      </c>
      <c r="AO50">
        <v>0</v>
      </c>
      <c r="AP50">
        <v>0.50635368000000003</v>
      </c>
      <c r="AQ50">
        <v>0</v>
      </c>
      <c r="AR50">
        <v>2.9092607999999998</v>
      </c>
      <c r="AS50">
        <v>4.6083323520000006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20.953348327982823</v>
      </c>
      <c r="BB50">
        <f t="shared" si="0"/>
        <v>572.62594387184402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174.00221055555556</v>
      </c>
      <c r="L51">
        <v>0</v>
      </c>
      <c r="M51">
        <v>61.68634987188446</v>
      </c>
      <c r="N51">
        <v>51.883775778850371</v>
      </c>
      <c r="O51">
        <v>36.641919530595139</v>
      </c>
      <c r="P51">
        <v>27.5325991409841</v>
      </c>
      <c r="Q51">
        <v>4.8230484489051095</v>
      </c>
      <c r="R51">
        <v>7.7253860391327347</v>
      </c>
      <c r="S51">
        <v>5.7879077078085643</v>
      </c>
      <c r="T51">
        <v>0</v>
      </c>
      <c r="U51">
        <v>51.747607307292448</v>
      </c>
      <c r="V51">
        <v>9.1012750077744382</v>
      </c>
      <c r="W51">
        <v>20.377055904804671</v>
      </c>
      <c r="X51">
        <v>43.189584738617206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4.5079487999999994</v>
      </c>
      <c r="AF51">
        <v>6.1515000000000004</v>
      </c>
      <c r="AG51">
        <v>29.761571519999997</v>
      </c>
      <c r="AH51">
        <v>0</v>
      </c>
      <c r="AI51">
        <v>0</v>
      </c>
      <c r="AJ51">
        <v>0</v>
      </c>
      <c r="AK51">
        <v>22.853400000000004</v>
      </c>
      <c r="AL51">
        <v>0</v>
      </c>
      <c r="AM51">
        <v>2.3184297714285718</v>
      </c>
      <c r="AN51">
        <v>0</v>
      </c>
      <c r="AO51">
        <v>0</v>
      </c>
      <c r="AP51">
        <v>0.50635368000000003</v>
      </c>
      <c r="AQ51">
        <v>0</v>
      </c>
      <c r="AR51">
        <v>2.9092607999999998</v>
      </c>
      <c r="AS51">
        <v>4.6083323520000006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20.054476829999615</v>
      </c>
      <c r="BB51">
        <f t="shared" si="0"/>
        <v>548.06104012563367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194.00092207600721</v>
      </c>
      <c r="L52">
        <v>0</v>
      </c>
      <c r="M52">
        <v>61.68634987188446</v>
      </c>
      <c r="N52">
        <v>51.883775778850371</v>
      </c>
      <c r="O52">
        <v>36.641919530595139</v>
      </c>
      <c r="P52">
        <v>27.5325991409841</v>
      </c>
      <c r="Q52">
        <v>4.8230484489051095</v>
      </c>
      <c r="R52">
        <v>7.7253860391327347</v>
      </c>
      <c r="S52">
        <v>5.7879077078085643</v>
      </c>
      <c r="T52">
        <v>0</v>
      </c>
      <c r="U52">
        <v>51.747607307292448</v>
      </c>
      <c r="V52">
        <v>9.1012750077744382</v>
      </c>
      <c r="W52">
        <v>20.377055904804671</v>
      </c>
      <c r="X52">
        <v>43.189584738617206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4.5079487999999994</v>
      </c>
      <c r="AF52">
        <v>6.1515000000000004</v>
      </c>
      <c r="AG52">
        <v>29.761571519999997</v>
      </c>
      <c r="AH52">
        <v>0</v>
      </c>
      <c r="AI52">
        <v>0</v>
      </c>
      <c r="AJ52">
        <v>0</v>
      </c>
      <c r="AK52">
        <v>22.853400000000004</v>
      </c>
      <c r="AL52">
        <v>0</v>
      </c>
      <c r="AM52">
        <v>2.3184297714285718</v>
      </c>
      <c r="AN52">
        <v>0</v>
      </c>
      <c r="AO52">
        <v>0</v>
      </c>
      <c r="AP52">
        <v>0.50635368000000003</v>
      </c>
      <c r="AQ52">
        <v>0</v>
      </c>
      <c r="AR52">
        <v>2.9092607999999998</v>
      </c>
      <c r="AS52">
        <v>4.6083323520000006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20.760431339549186</v>
      </c>
      <c r="BB52">
        <f t="shared" si="0"/>
        <v>567.35379713653583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160.00067654828294</v>
      </c>
      <c r="L53">
        <v>0</v>
      </c>
      <c r="M53">
        <v>61.68634987188446</v>
      </c>
      <c r="N53">
        <v>51.883775778850371</v>
      </c>
      <c r="O53">
        <v>36.641919530595139</v>
      </c>
      <c r="P53">
        <v>27.5325991409841</v>
      </c>
      <c r="Q53">
        <v>4.8230484489051095</v>
      </c>
      <c r="R53">
        <v>7.7253860391327347</v>
      </c>
      <c r="S53">
        <v>5.7879077078085643</v>
      </c>
      <c r="T53">
        <v>0</v>
      </c>
      <c r="U53">
        <v>51.747607307292448</v>
      </c>
      <c r="V53">
        <v>9.1012750077744382</v>
      </c>
      <c r="W53">
        <v>20.377055904804671</v>
      </c>
      <c r="X53">
        <v>43.189584738617206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4.5079487999999994</v>
      </c>
      <c r="AF53">
        <v>6.1515000000000004</v>
      </c>
      <c r="AG53">
        <v>29.761571519999997</v>
      </c>
      <c r="AH53">
        <v>0</v>
      </c>
      <c r="AI53">
        <v>0</v>
      </c>
      <c r="AJ53">
        <v>0</v>
      </c>
      <c r="AK53">
        <v>22.853400000000004</v>
      </c>
      <c r="AL53">
        <v>0</v>
      </c>
      <c r="AM53">
        <v>2.3184297714285718</v>
      </c>
      <c r="AN53">
        <v>0</v>
      </c>
      <c r="AO53">
        <v>0</v>
      </c>
      <c r="AP53">
        <v>0.50635368000000003</v>
      </c>
      <c r="AQ53">
        <v>0</v>
      </c>
      <c r="AR53">
        <v>5.8185215999999995</v>
      </c>
      <c r="AS53">
        <v>4.6083323520000006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19.662919503617111</v>
      </c>
      <c r="BB53">
        <f t="shared" si="0"/>
        <v>537.36032424474365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164.0011322880132</v>
      </c>
      <c r="L54">
        <v>0</v>
      </c>
      <c r="M54">
        <v>61.68634987188446</v>
      </c>
      <c r="N54">
        <v>51.883775778850371</v>
      </c>
      <c r="O54">
        <v>36.641919530595139</v>
      </c>
      <c r="P54">
        <v>27.5325991409841</v>
      </c>
      <c r="Q54">
        <v>4.8230484489051095</v>
      </c>
      <c r="R54">
        <v>7.7253860391327347</v>
      </c>
      <c r="S54">
        <v>5.7879077078085643</v>
      </c>
      <c r="T54">
        <v>0</v>
      </c>
      <c r="U54">
        <v>51.747607307292448</v>
      </c>
      <c r="V54">
        <v>9.1012750077744382</v>
      </c>
      <c r="W54">
        <v>20.377055904804671</v>
      </c>
      <c r="X54">
        <v>43.189584738617206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4.5079487999999994</v>
      </c>
      <c r="AF54">
        <v>6.1515000000000004</v>
      </c>
      <c r="AG54">
        <v>29.761571519999997</v>
      </c>
      <c r="AH54">
        <v>0</v>
      </c>
      <c r="AI54">
        <v>0</v>
      </c>
      <c r="AJ54">
        <v>0</v>
      </c>
      <c r="AK54">
        <v>22.853400000000004</v>
      </c>
      <c r="AL54">
        <v>0</v>
      </c>
      <c r="AM54">
        <v>2.3184297714285718</v>
      </c>
      <c r="AN54">
        <v>0</v>
      </c>
      <c r="AO54">
        <v>0</v>
      </c>
      <c r="AP54">
        <v>0.50635368000000003</v>
      </c>
      <c r="AQ54">
        <v>0</v>
      </c>
      <c r="AR54">
        <v>5.8185215999999995</v>
      </c>
      <c r="AS54">
        <v>4.6083323520000006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19.804135589543826</v>
      </c>
      <c r="BB54">
        <f t="shared" si="0"/>
        <v>541.21956389854722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149.99321567252488</v>
      </c>
      <c r="L55">
        <v>0</v>
      </c>
      <c r="M55">
        <v>61.68634987188446</v>
      </c>
      <c r="N55">
        <v>51.883775778850371</v>
      </c>
      <c r="O55">
        <v>36.641919530595139</v>
      </c>
      <c r="P55">
        <v>27.5325991409841</v>
      </c>
      <c r="Q55">
        <v>4.8218351263537915</v>
      </c>
      <c r="R55">
        <v>7.7230763636363635</v>
      </c>
      <c r="S55">
        <v>5.7948729729729722</v>
      </c>
      <c r="T55">
        <v>0</v>
      </c>
      <c r="U55">
        <v>51.747607307292448</v>
      </c>
      <c r="V55">
        <v>9.1012750077744382</v>
      </c>
      <c r="W55">
        <v>20.377055904804671</v>
      </c>
      <c r="X55">
        <v>43.189584738617206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4.5079487999999994</v>
      </c>
      <c r="AF55">
        <v>6.1515000000000004</v>
      </c>
      <c r="AG55">
        <v>29.761571519999997</v>
      </c>
      <c r="AH55">
        <v>0</v>
      </c>
      <c r="AI55">
        <v>0</v>
      </c>
      <c r="AJ55">
        <v>0</v>
      </c>
      <c r="AK55">
        <v>22.853400000000004</v>
      </c>
      <c r="AL55">
        <v>0</v>
      </c>
      <c r="AM55">
        <v>2.3184297714285718</v>
      </c>
      <c r="AN55">
        <v>0</v>
      </c>
      <c r="AO55">
        <v>0</v>
      </c>
      <c r="AP55">
        <v>0.50635368000000003</v>
      </c>
      <c r="AQ55">
        <v>0</v>
      </c>
      <c r="AR55">
        <v>7.7580288000000008</v>
      </c>
      <c r="AS55">
        <v>5.9081183999999993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19.424124834362161</v>
      </c>
      <c r="BB55">
        <f t="shared" si="0"/>
        <v>530.83439355335736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162.99277214905905</v>
      </c>
      <c r="L56">
        <v>0</v>
      </c>
      <c r="M56">
        <v>61.68634987188446</v>
      </c>
      <c r="N56">
        <v>51.883775778850371</v>
      </c>
      <c r="O56">
        <v>36.641919530595139</v>
      </c>
      <c r="P56">
        <v>27.5325991409841</v>
      </c>
      <c r="Q56">
        <v>4.8218351263537915</v>
      </c>
      <c r="R56">
        <v>7.7230763636363635</v>
      </c>
      <c r="S56">
        <v>5.7948729729729722</v>
      </c>
      <c r="T56">
        <v>0</v>
      </c>
      <c r="U56">
        <v>51.747607307292448</v>
      </c>
      <c r="V56">
        <v>9.1012750077744382</v>
      </c>
      <c r="W56">
        <v>20.377055904804671</v>
      </c>
      <c r="X56">
        <v>43.189584738617206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4.5079487999999994</v>
      </c>
      <c r="AF56">
        <v>6.1515000000000004</v>
      </c>
      <c r="AG56">
        <v>29.761571519999997</v>
      </c>
      <c r="AH56">
        <v>0</v>
      </c>
      <c r="AI56">
        <v>0</v>
      </c>
      <c r="AJ56">
        <v>0</v>
      </c>
      <c r="AK56">
        <v>22.853400000000004</v>
      </c>
      <c r="AL56">
        <v>0</v>
      </c>
      <c r="AM56">
        <v>2.3184297714285718</v>
      </c>
      <c r="AN56">
        <v>0</v>
      </c>
      <c r="AO56">
        <v>0</v>
      </c>
      <c r="AP56">
        <v>0.50635368000000003</v>
      </c>
      <c r="AQ56">
        <v>0</v>
      </c>
      <c r="AR56">
        <v>7.7580288000000008</v>
      </c>
      <c r="AS56">
        <v>5.9081183999999993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19.883009178364958</v>
      </c>
      <c r="BB56">
        <f t="shared" si="0"/>
        <v>543.37506568588856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188.99526590669674</v>
      </c>
      <c r="L57">
        <v>0</v>
      </c>
      <c r="M57">
        <v>63.772845070422541</v>
      </c>
      <c r="N57">
        <v>51.883775778850371</v>
      </c>
      <c r="O57">
        <v>36.641919530595139</v>
      </c>
      <c r="P57">
        <v>27.5325991409841</v>
      </c>
      <c r="Q57">
        <v>4.8218351263537915</v>
      </c>
      <c r="R57">
        <v>7.7230763636363635</v>
      </c>
      <c r="S57">
        <v>5.7948729729729722</v>
      </c>
      <c r="T57">
        <v>0</v>
      </c>
      <c r="U57">
        <v>51.747607307292448</v>
      </c>
      <c r="V57">
        <v>9.1012750077744382</v>
      </c>
      <c r="W57">
        <v>20.377055904804671</v>
      </c>
      <c r="X57">
        <v>43.189584738617206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4.5079487999999994</v>
      </c>
      <c r="AF57">
        <v>6.1515000000000004</v>
      </c>
      <c r="AG57">
        <v>29.761571519999997</v>
      </c>
      <c r="AH57">
        <v>0</v>
      </c>
      <c r="AI57">
        <v>0</v>
      </c>
      <c r="AJ57">
        <v>0</v>
      </c>
      <c r="AK57">
        <v>22.853400000000004</v>
      </c>
      <c r="AL57">
        <v>0</v>
      </c>
      <c r="AM57">
        <v>2.3184297714285718</v>
      </c>
      <c r="AN57">
        <v>0</v>
      </c>
      <c r="AO57">
        <v>0</v>
      </c>
      <c r="AP57">
        <v>0.67513824</v>
      </c>
      <c r="AQ57">
        <v>0</v>
      </c>
      <c r="AR57">
        <v>7.7580288000000008</v>
      </c>
      <c r="AS57">
        <v>5.9081183999999993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20.880508676372585</v>
      </c>
      <c r="BB57">
        <f t="shared" si="0"/>
        <v>570.63533970405683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188.99526590669674</v>
      </c>
      <c r="L58">
        <v>0</v>
      </c>
      <c r="M58">
        <v>63.772845070422541</v>
      </c>
      <c r="N58">
        <v>51.883775778850371</v>
      </c>
      <c r="O58">
        <v>36.641919530595139</v>
      </c>
      <c r="P58">
        <v>27.5325991409841</v>
      </c>
      <c r="Q58">
        <v>4.8218351263537915</v>
      </c>
      <c r="R58">
        <v>7.7230763636363635</v>
      </c>
      <c r="S58">
        <v>5.7948729729729722</v>
      </c>
      <c r="T58">
        <v>0</v>
      </c>
      <c r="U58">
        <v>51.747607307292448</v>
      </c>
      <c r="V58">
        <v>9.1012750077744382</v>
      </c>
      <c r="W58">
        <v>20.372231636597935</v>
      </c>
      <c r="X58">
        <v>43.189584738617206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4.5079487999999994</v>
      </c>
      <c r="AF58">
        <v>6.1515000000000004</v>
      </c>
      <c r="AG58">
        <v>29.761571519999997</v>
      </c>
      <c r="AH58">
        <v>0</v>
      </c>
      <c r="AI58">
        <v>0</v>
      </c>
      <c r="AJ58">
        <v>0</v>
      </c>
      <c r="AK58">
        <v>22.853400000000004</v>
      </c>
      <c r="AL58">
        <v>0</v>
      </c>
      <c r="AM58">
        <v>2.3184297714285718</v>
      </c>
      <c r="AN58">
        <v>0</v>
      </c>
      <c r="AO58">
        <v>0</v>
      </c>
      <c r="AP58">
        <v>0.67513824</v>
      </c>
      <c r="AQ58">
        <v>0</v>
      </c>
      <c r="AR58">
        <v>7.7580288000000008</v>
      </c>
      <c r="AS58">
        <v>5.9081183999999993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20.880338408501174</v>
      </c>
      <c r="BB58">
        <f t="shared" si="0"/>
        <v>570.6306857037215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184.99491334656787</v>
      </c>
      <c r="L59">
        <v>0</v>
      </c>
      <c r="M59">
        <v>63.772845070422541</v>
      </c>
      <c r="N59">
        <v>51.883775778850371</v>
      </c>
      <c r="O59">
        <v>36.641919530595139</v>
      </c>
      <c r="P59">
        <v>27.5325991409841</v>
      </c>
      <c r="Q59">
        <v>4.8218351263537915</v>
      </c>
      <c r="R59">
        <v>7.7230763636363635</v>
      </c>
      <c r="S59">
        <v>5.7948729729729722</v>
      </c>
      <c r="T59">
        <v>0</v>
      </c>
      <c r="U59">
        <v>51.747607307292448</v>
      </c>
      <c r="V59">
        <v>9.1012750077744382</v>
      </c>
      <c r="W59">
        <v>20.372231636597935</v>
      </c>
      <c r="X59">
        <v>43.189584738617206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5.0714423999999996</v>
      </c>
      <c r="AF59">
        <v>6.1515000000000004</v>
      </c>
      <c r="AG59">
        <v>29.761571519999997</v>
      </c>
      <c r="AH59">
        <v>0</v>
      </c>
      <c r="AI59">
        <v>0</v>
      </c>
      <c r="AJ59">
        <v>0</v>
      </c>
      <c r="AK59">
        <v>22.853400000000004</v>
      </c>
      <c r="AL59">
        <v>0</v>
      </c>
      <c r="AM59">
        <v>2.3184297714285718</v>
      </c>
      <c r="AN59">
        <v>0</v>
      </c>
      <c r="AO59">
        <v>0</v>
      </c>
      <c r="AP59">
        <v>0.67513824</v>
      </c>
      <c r="AQ59">
        <v>0</v>
      </c>
      <c r="AR59">
        <v>7.7580288000000008</v>
      </c>
      <c r="AS59">
        <v>5.9081183999999993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20.75901733103602</v>
      </c>
      <c r="BB59">
        <f t="shared" si="0"/>
        <v>567.31514782105785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222.99499718017415</v>
      </c>
      <c r="L60">
        <v>0</v>
      </c>
      <c r="M60">
        <v>63.772845070422541</v>
      </c>
      <c r="N60">
        <v>51.883775778850371</v>
      </c>
      <c r="O60">
        <v>36.641919530595139</v>
      </c>
      <c r="P60">
        <v>27.5325991409841</v>
      </c>
      <c r="Q60">
        <v>4.8218351263537915</v>
      </c>
      <c r="R60">
        <v>7.7230763636363635</v>
      </c>
      <c r="S60">
        <v>5.7948729729729722</v>
      </c>
      <c r="T60">
        <v>0</v>
      </c>
      <c r="U60">
        <v>51.747607307292448</v>
      </c>
      <c r="V60">
        <v>9.1012750077744382</v>
      </c>
      <c r="W60">
        <v>20.372231636597935</v>
      </c>
      <c r="X60">
        <v>43.189584738617206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5.0714423999999996</v>
      </c>
      <c r="AF60">
        <v>6.1515000000000004</v>
      </c>
      <c r="AG60">
        <v>29.761571519999997</v>
      </c>
      <c r="AH60">
        <v>0</v>
      </c>
      <c r="AI60">
        <v>0</v>
      </c>
      <c r="AJ60">
        <v>0</v>
      </c>
      <c r="AK60">
        <v>22.853400000000004</v>
      </c>
      <c r="AL60">
        <v>0</v>
      </c>
      <c r="AM60">
        <v>2.3184297714285718</v>
      </c>
      <c r="AN60">
        <v>0</v>
      </c>
      <c r="AO60">
        <v>0</v>
      </c>
      <c r="AP60">
        <v>0.67513824</v>
      </c>
      <c r="AQ60">
        <v>0</v>
      </c>
      <c r="AR60">
        <v>7.7580288000000008</v>
      </c>
      <c r="AS60">
        <v>5.9081183999999993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22.100420291144886</v>
      </c>
      <c r="BB60">
        <f t="shared" si="0"/>
        <v>603.97382869455521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223.99363097209238</v>
      </c>
      <c r="L61">
        <v>0</v>
      </c>
      <c r="M61">
        <v>63.772845070422541</v>
      </c>
      <c r="N61">
        <v>51.883775778850371</v>
      </c>
      <c r="O61">
        <v>36.641919530595139</v>
      </c>
      <c r="P61">
        <v>27.5325991409841</v>
      </c>
      <c r="Q61">
        <v>4.8218351263537915</v>
      </c>
      <c r="R61">
        <v>7.7230763636363635</v>
      </c>
      <c r="S61">
        <v>5.7948729729729722</v>
      </c>
      <c r="T61">
        <v>0</v>
      </c>
      <c r="U61">
        <v>51.747607307292448</v>
      </c>
      <c r="V61">
        <v>9.1012750077744382</v>
      </c>
      <c r="W61">
        <v>20.372231636597935</v>
      </c>
      <c r="X61">
        <v>43.189584738617206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5.0714423999999996</v>
      </c>
      <c r="AF61">
        <v>6.1515000000000004</v>
      </c>
      <c r="AG61">
        <v>29.761571519999997</v>
      </c>
      <c r="AH61">
        <v>0</v>
      </c>
      <c r="AI61">
        <v>0</v>
      </c>
      <c r="AJ61">
        <v>0</v>
      </c>
      <c r="AK61">
        <v>22.853400000000004</v>
      </c>
      <c r="AL61">
        <v>0</v>
      </c>
      <c r="AM61">
        <v>2.3184297714285718</v>
      </c>
      <c r="AN61">
        <v>0</v>
      </c>
      <c r="AO61">
        <v>0</v>
      </c>
      <c r="AP61">
        <v>0.67513824</v>
      </c>
      <c r="AQ61">
        <v>0</v>
      </c>
      <c r="AR61">
        <v>7.7580288000000008</v>
      </c>
      <c r="AS61">
        <v>5.3173065599999996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22.11481621281747</v>
      </c>
      <c r="BB61">
        <f t="shared" si="0"/>
        <v>604.36725472480089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226.99244525706723</v>
      </c>
      <c r="L62">
        <v>0</v>
      </c>
      <c r="M62">
        <v>63.772845070422541</v>
      </c>
      <c r="N62">
        <v>51.883775778850371</v>
      </c>
      <c r="O62">
        <v>36.641919530595139</v>
      </c>
      <c r="P62">
        <v>27.5325991409841</v>
      </c>
      <c r="Q62">
        <v>4.8218351263537915</v>
      </c>
      <c r="R62">
        <v>7.7230763636363635</v>
      </c>
      <c r="S62">
        <v>5.7948729729729722</v>
      </c>
      <c r="T62">
        <v>0</v>
      </c>
      <c r="U62">
        <v>51.747607307292448</v>
      </c>
      <c r="V62">
        <v>9.1012750077744382</v>
      </c>
      <c r="W62">
        <v>20.372231636597935</v>
      </c>
      <c r="X62">
        <v>43.189584738617206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5.0714423999999996</v>
      </c>
      <c r="AF62">
        <v>6.1515000000000004</v>
      </c>
      <c r="AG62">
        <v>29.761571519999997</v>
      </c>
      <c r="AH62">
        <v>0</v>
      </c>
      <c r="AI62">
        <v>0</v>
      </c>
      <c r="AJ62">
        <v>0</v>
      </c>
      <c r="AK62">
        <v>22.853400000000004</v>
      </c>
      <c r="AL62">
        <v>0</v>
      </c>
      <c r="AM62">
        <v>2.3184297714285718</v>
      </c>
      <c r="AN62">
        <v>0</v>
      </c>
      <c r="AO62">
        <v>0</v>
      </c>
      <c r="AP62">
        <v>0.67513824</v>
      </c>
      <c r="AQ62">
        <v>0</v>
      </c>
      <c r="AR62">
        <v>7.7580288000000008</v>
      </c>
      <c r="AS62">
        <v>5.3173065599999996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22.220674357130303</v>
      </c>
      <c r="BB62">
        <f t="shared" si="0"/>
        <v>607.26021086546291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203.9949580047811</v>
      </c>
      <c r="L63">
        <v>0</v>
      </c>
      <c r="M63">
        <v>63.772845070422541</v>
      </c>
      <c r="N63">
        <v>51.883775778850371</v>
      </c>
      <c r="O63">
        <v>36.641919530595139</v>
      </c>
      <c r="P63">
        <v>27.5325991409841</v>
      </c>
      <c r="Q63">
        <v>4.8218351263537915</v>
      </c>
      <c r="R63">
        <v>7.7230763636363635</v>
      </c>
      <c r="S63">
        <v>5.7948729729729722</v>
      </c>
      <c r="T63">
        <v>0</v>
      </c>
      <c r="U63">
        <v>51.747607307292448</v>
      </c>
      <c r="V63">
        <v>9.1012750077744382</v>
      </c>
      <c r="W63">
        <v>20.377055904804671</v>
      </c>
      <c r="X63">
        <v>43.189584738617206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5.0714423999999996</v>
      </c>
      <c r="AF63">
        <v>6.1515000000000004</v>
      </c>
      <c r="AG63">
        <v>29.761571519999997</v>
      </c>
      <c r="AH63">
        <v>0</v>
      </c>
      <c r="AI63">
        <v>0</v>
      </c>
      <c r="AJ63">
        <v>0</v>
      </c>
      <c r="AK63">
        <v>22.853400000000004</v>
      </c>
      <c r="AL63">
        <v>0</v>
      </c>
      <c r="AM63">
        <v>2.3184297714285718</v>
      </c>
      <c r="AN63">
        <v>0</v>
      </c>
      <c r="AO63">
        <v>0</v>
      </c>
      <c r="AP63">
        <v>0.67513824</v>
      </c>
      <c r="AQ63">
        <v>0</v>
      </c>
      <c r="AR63">
        <v>7.7580288000000008</v>
      </c>
      <c r="AS63">
        <v>5.3173065599999996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21.40903332455925</v>
      </c>
      <c r="BB63">
        <f t="shared" si="0"/>
        <v>585.07918891395457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228.99261484328801</v>
      </c>
      <c r="L64">
        <v>0</v>
      </c>
      <c r="M64">
        <v>63.772845070422541</v>
      </c>
      <c r="N64">
        <v>51.883775778850371</v>
      </c>
      <c r="O64">
        <v>36.641919530595139</v>
      </c>
      <c r="P64">
        <v>27.5325991409841</v>
      </c>
      <c r="Q64">
        <v>4.8218351263537915</v>
      </c>
      <c r="R64">
        <v>7.7230763636363635</v>
      </c>
      <c r="S64">
        <v>5.7948729729729722</v>
      </c>
      <c r="T64">
        <v>0</v>
      </c>
      <c r="U64">
        <v>51.747607307292448</v>
      </c>
      <c r="V64">
        <v>9.1012750077744382</v>
      </c>
      <c r="W64">
        <v>20.377055904804671</v>
      </c>
      <c r="X64">
        <v>43.189584738617206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5.0714423999999996</v>
      </c>
      <c r="AF64">
        <v>6.1515000000000004</v>
      </c>
      <c r="AG64">
        <v>29.761571519999997</v>
      </c>
      <c r="AH64">
        <v>0</v>
      </c>
      <c r="AI64">
        <v>0</v>
      </c>
      <c r="AJ64">
        <v>0</v>
      </c>
      <c r="AK64">
        <v>22.853400000000004</v>
      </c>
      <c r="AL64">
        <v>0</v>
      </c>
      <c r="AM64">
        <v>2.3184297714285718</v>
      </c>
      <c r="AN64">
        <v>0</v>
      </c>
      <c r="AO64">
        <v>0</v>
      </c>
      <c r="AP64">
        <v>0.67513824</v>
      </c>
      <c r="AQ64">
        <v>0</v>
      </c>
      <c r="AR64">
        <v>7.7580288000000008</v>
      </c>
      <c r="AS64">
        <v>5.3173065599999996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22.291450611430339</v>
      </c>
      <c r="BB64">
        <f t="shared" si="0"/>
        <v>609.19442846559036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238.99343150654397</v>
      </c>
      <c r="L65">
        <v>0</v>
      </c>
      <c r="M65">
        <v>63.772845070422541</v>
      </c>
      <c r="N65">
        <v>51.883775778850371</v>
      </c>
      <c r="O65">
        <v>36.641919530595139</v>
      </c>
      <c r="P65">
        <v>27.5325991409841</v>
      </c>
      <c r="Q65">
        <v>4.8218351263537915</v>
      </c>
      <c r="R65">
        <v>7.7230763636363635</v>
      </c>
      <c r="S65">
        <v>5.7948729729729722</v>
      </c>
      <c r="T65">
        <v>0</v>
      </c>
      <c r="U65">
        <v>51.747607307292448</v>
      </c>
      <c r="V65">
        <v>9.1012750077744382</v>
      </c>
      <c r="W65">
        <v>20.377055904804671</v>
      </c>
      <c r="X65">
        <v>43.189584738617206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5.0714423999999996</v>
      </c>
      <c r="AF65">
        <v>6.1515000000000004</v>
      </c>
      <c r="AG65">
        <v>29.761571519999997</v>
      </c>
      <c r="AH65">
        <v>0</v>
      </c>
      <c r="AI65">
        <v>0</v>
      </c>
      <c r="AJ65">
        <v>0</v>
      </c>
      <c r="AK65">
        <v>22.853400000000004</v>
      </c>
      <c r="AL65">
        <v>0</v>
      </c>
      <c r="AM65">
        <v>2.3184297714285718</v>
      </c>
      <c r="AN65">
        <v>0</v>
      </c>
      <c r="AO65">
        <v>0</v>
      </c>
      <c r="AP65">
        <v>0.67513824</v>
      </c>
      <c r="AQ65">
        <v>0</v>
      </c>
      <c r="AR65">
        <v>7.7580288000000008</v>
      </c>
      <c r="AS65">
        <v>5.3173065599999996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22.644479439811835</v>
      </c>
      <c r="BB65">
        <f t="shared" si="0"/>
        <v>618.84221630046488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234.99311093916239</v>
      </c>
      <c r="L66">
        <v>0</v>
      </c>
      <c r="M66">
        <v>63.772845070422541</v>
      </c>
      <c r="N66">
        <v>51.883775778850371</v>
      </c>
      <c r="O66">
        <v>36.641919530595139</v>
      </c>
      <c r="P66">
        <v>27.5325991409841</v>
      </c>
      <c r="Q66">
        <v>4.8218351263537915</v>
      </c>
      <c r="R66">
        <v>7.7230763636363635</v>
      </c>
      <c r="S66">
        <v>5.7948729729729722</v>
      </c>
      <c r="T66">
        <v>0</v>
      </c>
      <c r="U66">
        <v>51.747607307292448</v>
      </c>
      <c r="V66">
        <v>9.1012750077744382</v>
      </c>
      <c r="W66">
        <v>20.377055904804671</v>
      </c>
      <c r="X66">
        <v>43.189584738617206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5.0714423999999996</v>
      </c>
      <c r="AF66">
        <v>6.1515000000000004</v>
      </c>
      <c r="AG66">
        <v>29.761571519999997</v>
      </c>
      <c r="AH66">
        <v>0</v>
      </c>
      <c r="AI66">
        <v>0</v>
      </c>
      <c r="AJ66">
        <v>0</v>
      </c>
      <c r="AK66">
        <v>22.853400000000004</v>
      </c>
      <c r="AL66">
        <v>7.8020999999999985</v>
      </c>
      <c r="AM66">
        <v>2.3184297714285718</v>
      </c>
      <c r="AN66">
        <v>0</v>
      </c>
      <c r="AO66">
        <v>0</v>
      </c>
      <c r="AP66">
        <v>0.67513824</v>
      </c>
      <c r="AQ66">
        <v>0</v>
      </c>
      <c r="AR66">
        <v>7.7580288000000008</v>
      </c>
      <c r="AS66">
        <v>5.3173065599999996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22.778681955300602</v>
      </c>
      <c r="BB66">
        <f t="shared" si="0"/>
        <v>622.50979321759451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256.16619217025902</v>
      </c>
      <c r="L67">
        <v>0</v>
      </c>
      <c r="M67">
        <v>63.772845070422541</v>
      </c>
      <c r="N67">
        <v>51.883775778850371</v>
      </c>
      <c r="O67">
        <v>36.641919530595139</v>
      </c>
      <c r="P67">
        <v>25.189024390243905</v>
      </c>
      <c r="Q67">
        <v>4.8218351263537915</v>
      </c>
      <c r="R67">
        <v>7.7230763636363635</v>
      </c>
      <c r="S67">
        <v>5.7948729729729722</v>
      </c>
      <c r="T67">
        <v>0</v>
      </c>
      <c r="U67">
        <v>51.747607307292448</v>
      </c>
      <c r="V67">
        <v>9.1012750077744382</v>
      </c>
      <c r="W67">
        <v>20.377055904804671</v>
      </c>
      <c r="X67">
        <v>43.189584738617206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5.0714423999999996</v>
      </c>
      <c r="AF67">
        <v>6.1515000000000004</v>
      </c>
      <c r="AG67">
        <v>29.761571519999997</v>
      </c>
      <c r="AH67">
        <v>0</v>
      </c>
      <c r="AI67">
        <v>0</v>
      </c>
      <c r="AJ67">
        <v>0</v>
      </c>
      <c r="AK67">
        <v>22.853400000000004</v>
      </c>
      <c r="AL67">
        <v>7.8020999999999985</v>
      </c>
      <c r="AM67">
        <v>2.3184297714285718</v>
      </c>
      <c r="AN67">
        <v>0</v>
      </c>
      <c r="AO67">
        <v>0</v>
      </c>
      <c r="AP67">
        <v>0.67513824</v>
      </c>
      <c r="AQ67">
        <v>0</v>
      </c>
      <c r="AR67">
        <v>7.7580288000000008</v>
      </c>
      <c r="AS67">
        <v>5.3173065599999996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23.443363591573171</v>
      </c>
      <c r="BB67">
        <f t="shared" si="0"/>
        <v>640.67461806167842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256.16619217025902</v>
      </c>
      <c r="L68">
        <v>0</v>
      </c>
      <c r="M68">
        <v>63.772845070422541</v>
      </c>
      <c r="N68">
        <v>51.883775778850371</v>
      </c>
      <c r="O68">
        <v>36.641919530595139</v>
      </c>
      <c r="P68">
        <v>25.189024390243905</v>
      </c>
      <c r="Q68">
        <v>4.8218351263537915</v>
      </c>
      <c r="R68">
        <v>7.7230763636363635</v>
      </c>
      <c r="S68">
        <v>5.7948729729729722</v>
      </c>
      <c r="T68">
        <v>0</v>
      </c>
      <c r="U68">
        <v>51.747607307292448</v>
      </c>
      <c r="V68">
        <v>9.1012750077744382</v>
      </c>
      <c r="W68">
        <v>20.377055904804671</v>
      </c>
      <c r="X68">
        <v>43.189584738617206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5.0714423999999996</v>
      </c>
      <c r="AF68">
        <v>6.1515000000000004</v>
      </c>
      <c r="AG68">
        <v>29.761571519999997</v>
      </c>
      <c r="AH68">
        <v>0</v>
      </c>
      <c r="AI68">
        <v>0</v>
      </c>
      <c r="AJ68">
        <v>0</v>
      </c>
      <c r="AK68">
        <v>22.853400000000004</v>
      </c>
      <c r="AL68">
        <v>7.8020999999999985</v>
      </c>
      <c r="AM68">
        <v>2.3184297714285718</v>
      </c>
      <c r="AN68">
        <v>0</v>
      </c>
      <c r="AO68">
        <v>0</v>
      </c>
      <c r="AP68">
        <v>0.67513824</v>
      </c>
      <c r="AQ68">
        <v>0</v>
      </c>
      <c r="AR68">
        <v>7.7580288000000008</v>
      </c>
      <c r="AS68">
        <v>5.3173065599999996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23.443363591573171</v>
      </c>
      <c r="BB68">
        <f t="shared" ref="BB68:BB99" si="1">SUM(B68:AZ68)-BA68</f>
        <v>640.67461806167842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256.16619217025902</v>
      </c>
      <c r="L69">
        <v>7.3598022103620293</v>
      </c>
      <c r="M69">
        <v>63.772845070422541</v>
      </c>
      <c r="N69">
        <v>51.883775778850371</v>
      </c>
      <c r="O69">
        <v>36.641919530595139</v>
      </c>
      <c r="P69">
        <v>24.453530742167867</v>
      </c>
      <c r="Q69">
        <v>4.8218351263537915</v>
      </c>
      <c r="R69">
        <v>7.7230763636363635</v>
      </c>
      <c r="S69">
        <v>5.7948729729729722</v>
      </c>
      <c r="T69">
        <v>0</v>
      </c>
      <c r="U69">
        <v>51.747607307292448</v>
      </c>
      <c r="V69">
        <v>9.1012750077744382</v>
      </c>
      <c r="W69">
        <v>20.377055904804671</v>
      </c>
      <c r="X69">
        <v>43.189584738617206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5.0714423999999996</v>
      </c>
      <c r="AF69">
        <v>6.1515000000000004</v>
      </c>
      <c r="AG69">
        <v>29.761571519999997</v>
      </c>
      <c r="AH69">
        <v>4.90788432</v>
      </c>
      <c r="AI69">
        <v>0</v>
      </c>
      <c r="AJ69">
        <v>0</v>
      </c>
      <c r="AK69">
        <v>22.853400000000004</v>
      </c>
      <c r="AL69">
        <v>7.8020999999999985</v>
      </c>
      <c r="AM69">
        <v>2.3184297714285718</v>
      </c>
      <c r="AN69">
        <v>0</v>
      </c>
      <c r="AO69">
        <v>0</v>
      </c>
      <c r="AP69">
        <v>0.67513824</v>
      </c>
      <c r="AQ69">
        <v>0</v>
      </c>
      <c r="AR69">
        <v>4.8487679999999997</v>
      </c>
      <c r="AS69">
        <v>5.3173065599999996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23.747754207358117</v>
      </c>
      <c r="BB69">
        <f t="shared" si="1"/>
        <v>648.99315952817938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256.16619217025902</v>
      </c>
      <c r="L70">
        <v>7.3598022103620293</v>
      </c>
      <c r="M70">
        <v>63.772845070422541</v>
      </c>
      <c r="N70">
        <v>51.883775778850371</v>
      </c>
      <c r="O70">
        <v>36.641919530595139</v>
      </c>
      <c r="P70">
        <v>24.453530742167867</v>
      </c>
      <c r="Q70">
        <v>4.8218351263537915</v>
      </c>
      <c r="R70">
        <v>7.7230763636363635</v>
      </c>
      <c r="S70">
        <v>5.7948729729729722</v>
      </c>
      <c r="T70">
        <v>0</v>
      </c>
      <c r="U70">
        <v>51.747607307292448</v>
      </c>
      <c r="V70">
        <v>9.1012750077744382</v>
      </c>
      <c r="W70">
        <v>20.377055904804671</v>
      </c>
      <c r="X70">
        <v>43.189584738617206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5.0714423999999996</v>
      </c>
      <c r="AF70">
        <v>6.1515000000000004</v>
      </c>
      <c r="AG70">
        <v>29.761571519999997</v>
      </c>
      <c r="AH70">
        <v>10.273283279999999</v>
      </c>
      <c r="AI70">
        <v>0</v>
      </c>
      <c r="AJ70">
        <v>0</v>
      </c>
      <c r="AK70">
        <v>22.853400000000004</v>
      </c>
      <c r="AL70">
        <v>7.8020999999999985</v>
      </c>
      <c r="AM70">
        <v>2.3184297714285718</v>
      </c>
      <c r="AN70">
        <v>0</v>
      </c>
      <c r="AO70">
        <v>0</v>
      </c>
      <c r="AP70">
        <v>0.67513824</v>
      </c>
      <c r="AQ70">
        <v>0</v>
      </c>
      <c r="AR70">
        <v>4.8487679999999997</v>
      </c>
      <c r="AS70">
        <v>5.3173065599999996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23.937153058558113</v>
      </c>
      <c r="BB70">
        <f t="shared" si="1"/>
        <v>654.16915963697932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256.16619217025902</v>
      </c>
      <c r="L71">
        <v>7.3598022103620293</v>
      </c>
      <c r="M71">
        <v>63.772845070422541</v>
      </c>
      <c r="N71">
        <v>51.883775778850371</v>
      </c>
      <c r="O71">
        <v>36.641919530595139</v>
      </c>
      <c r="P71">
        <v>24.453530742167867</v>
      </c>
      <c r="Q71">
        <v>4.8230484489051095</v>
      </c>
      <c r="R71">
        <v>7.7253860391327347</v>
      </c>
      <c r="S71">
        <v>5.7879077078085643</v>
      </c>
      <c r="T71">
        <v>0</v>
      </c>
      <c r="U71">
        <v>51.747607307292448</v>
      </c>
      <c r="V71">
        <v>9.1012750077744382</v>
      </c>
      <c r="W71">
        <v>20.377055904804671</v>
      </c>
      <c r="X71">
        <v>43.189584738617206</v>
      </c>
      <c r="Y71">
        <v>0</v>
      </c>
      <c r="Z71">
        <v>2.8504080000000003</v>
      </c>
      <c r="AA71">
        <v>0</v>
      </c>
      <c r="AB71">
        <v>0</v>
      </c>
      <c r="AC71">
        <v>0</v>
      </c>
      <c r="AD71">
        <v>0</v>
      </c>
      <c r="AE71">
        <v>1.9722275999999996</v>
      </c>
      <c r="AF71">
        <v>6.1515000000000004</v>
      </c>
      <c r="AG71">
        <v>29.761571519999997</v>
      </c>
      <c r="AH71">
        <v>10.273283279999999</v>
      </c>
      <c r="AI71">
        <v>0</v>
      </c>
      <c r="AJ71">
        <v>0</v>
      </c>
      <c r="AK71">
        <v>22.853400000000004</v>
      </c>
      <c r="AL71">
        <v>7.8020999999999985</v>
      </c>
      <c r="AM71">
        <v>4.6368595428571426</v>
      </c>
      <c r="AN71">
        <v>0</v>
      </c>
      <c r="AO71">
        <v>0</v>
      </c>
      <c r="AP71">
        <v>0.67513824</v>
      </c>
      <c r="AQ71">
        <v>0</v>
      </c>
      <c r="AR71">
        <v>3.8790144000000004</v>
      </c>
      <c r="AS71">
        <v>5.3173065599999996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23.975858066439898</v>
      </c>
      <c r="BB71">
        <f t="shared" si="1"/>
        <v>655.22688173340941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256.16619217025902</v>
      </c>
      <c r="L72">
        <v>7.3598022103620293</v>
      </c>
      <c r="M72">
        <v>63.772845070422541</v>
      </c>
      <c r="N72">
        <v>51.883775778850371</v>
      </c>
      <c r="O72">
        <v>36.641919530595139</v>
      </c>
      <c r="P72">
        <v>24.453530742167867</v>
      </c>
      <c r="Q72">
        <v>4.8230484489051095</v>
      </c>
      <c r="R72">
        <v>7.7253860391327347</v>
      </c>
      <c r="S72">
        <v>5.7879077078085643</v>
      </c>
      <c r="T72">
        <v>0</v>
      </c>
      <c r="U72">
        <v>51.747607307292448</v>
      </c>
      <c r="V72">
        <v>9.1012750077744382</v>
      </c>
      <c r="W72">
        <v>20.377055904804671</v>
      </c>
      <c r="X72">
        <v>43.189584738617206</v>
      </c>
      <c r="Y72">
        <v>0</v>
      </c>
      <c r="Z72">
        <v>5.7568579200000007</v>
      </c>
      <c r="AA72">
        <v>0</v>
      </c>
      <c r="AB72">
        <v>5.7842815679999999</v>
      </c>
      <c r="AC72">
        <v>0</v>
      </c>
      <c r="AD72">
        <v>0</v>
      </c>
      <c r="AE72">
        <v>1.9722275999999996</v>
      </c>
      <c r="AF72">
        <v>6.1515000000000004</v>
      </c>
      <c r="AG72">
        <v>29.761571519999997</v>
      </c>
      <c r="AH72">
        <v>10.273283279999999</v>
      </c>
      <c r="AI72">
        <v>0</v>
      </c>
      <c r="AJ72">
        <v>0</v>
      </c>
      <c r="AK72">
        <v>22.853400000000004</v>
      </c>
      <c r="AL72">
        <v>7.8020999999999985</v>
      </c>
      <c r="AM72">
        <v>0</v>
      </c>
      <c r="AN72">
        <v>0</v>
      </c>
      <c r="AO72">
        <v>0</v>
      </c>
      <c r="AP72">
        <v>0.67513824</v>
      </c>
      <c r="AQ72">
        <v>0</v>
      </c>
      <c r="AR72">
        <v>3.8790144000000004</v>
      </c>
      <c r="AS72">
        <v>5.3173065599999996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24.118959357849427</v>
      </c>
      <c r="BB72">
        <f t="shared" si="1"/>
        <v>659.13765238714268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256.16619217025902</v>
      </c>
      <c r="L73">
        <v>7.3598022103620293</v>
      </c>
      <c r="M73">
        <v>63.772845070422541</v>
      </c>
      <c r="N73">
        <v>51.883775778850371</v>
      </c>
      <c r="O73">
        <v>36.641919530595139</v>
      </c>
      <c r="P73">
        <v>24.453530742167867</v>
      </c>
      <c r="Q73">
        <v>4.8230484489051095</v>
      </c>
      <c r="R73">
        <v>7.7253860391327347</v>
      </c>
      <c r="S73">
        <v>5.7879077078085643</v>
      </c>
      <c r="T73">
        <v>0</v>
      </c>
      <c r="U73">
        <v>51.747607307292448</v>
      </c>
      <c r="V73">
        <v>9.1012750077744382</v>
      </c>
      <c r="W73">
        <v>20.377055904804671</v>
      </c>
      <c r="X73">
        <v>43.189584738617206</v>
      </c>
      <c r="Y73">
        <v>0</v>
      </c>
      <c r="Z73">
        <v>5.7568579200000007</v>
      </c>
      <c r="AA73">
        <v>3.0880152000000001</v>
      </c>
      <c r="AB73">
        <v>5.7842815679999999</v>
      </c>
      <c r="AC73">
        <v>4.2505073280000003</v>
      </c>
      <c r="AD73">
        <v>0</v>
      </c>
      <c r="AE73">
        <v>1.9722275999999996</v>
      </c>
      <c r="AF73">
        <v>6.1515000000000004</v>
      </c>
      <c r="AG73">
        <v>29.761571519999997</v>
      </c>
      <c r="AH73">
        <v>10.273283279999999</v>
      </c>
      <c r="AI73">
        <v>0</v>
      </c>
      <c r="AJ73">
        <v>0</v>
      </c>
      <c r="AK73">
        <v>22.853400000000004</v>
      </c>
      <c r="AL73">
        <v>7.8020999999999985</v>
      </c>
      <c r="AM73">
        <v>0</v>
      </c>
      <c r="AN73">
        <v>0</v>
      </c>
      <c r="AO73">
        <v>0</v>
      </c>
      <c r="AP73">
        <v>0.67513824</v>
      </c>
      <c r="AQ73">
        <v>9.6074000000000002</v>
      </c>
      <c r="AR73">
        <v>3.8790144000000004</v>
      </c>
      <c r="AS73">
        <v>5.3173065599999996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24.71715040024943</v>
      </c>
      <c r="BB73">
        <f t="shared" si="1"/>
        <v>675.48538387274266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256.16619217025902</v>
      </c>
      <c r="L74">
        <v>7.3598022103620293</v>
      </c>
      <c r="M74">
        <v>63.772845070422541</v>
      </c>
      <c r="N74">
        <v>51.883775778850371</v>
      </c>
      <c r="O74">
        <v>36.641919530595139</v>
      </c>
      <c r="P74">
        <v>24.453530742167867</v>
      </c>
      <c r="Q74">
        <v>4.8230484489051095</v>
      </c>
      <c r="R74">
        <v>7.7253860391327347</v>
      </c>
      <c r="S74">
        <v>5.7879077078085643</v>
      </c>
      <c r="T74">
        <v>0</v>
      </c>
      <c r="U74">
        <v>51.747607307292448</v>
      </c>
      <c r="V74">
        <v>9.1012750077744382</v>
      </c>
      <c r="W74">
        <v>20.377055904804671</v>
      </c>
      <c r="X74">
        <v>43.189584738617206</v>
      </c>
      <c r="Y74">
        <v>0</v>
      </c>
      <c r="Z74">
        <v>5.7568579200000007</v>
      </c>
      <c r="AA74">
        <v>6.1413336000000012</v>
      </c>
      <c r="AB74">
        <v>11.568563136</v>
      </c>
      <c r="AC74">
        <v>8.5010146560000006</v>
      </c>
      <c r="AD74">
        <v>4.003264080000001</v>
      </c>
      <c r="AE74">
        <v>1.9722275999999996</v>
      </c>
      <c r="AF74">
        <v>6.1515000000000004</v>
      </c>
      <c r="AG74">
        <v>29.761571519999997</v>
      </c>
      <c r="AH74">
        <v>20.546566559999999</v>
      </c>
      <c r="AI74">
        <v>0</v>
      </c>
      <c r="AJ74">
        <v>0</v>
      </c>
      <c r="AK74">
        <v>22.853400000000004</v>
      </c>
      <c r="AL74">
        <v>7.8020999999999985</v>
      </c>
      <c r="AM74">
        <v>0</v>
      </c>
      <c r="AN74">
        <v>0</v>
      </c>
      <c r="AO74">
        <v>0</v>
      </c>
      <c r="AP74">
        <v>0.67513824</v>
      </c>
      <c r="AQ74">
        <v>9.6074000000000002</v>
      </c>
      <c r="AR74">
        <v>3.8790144000000004</v>
      </c>
      <c r="AS74">
        <v>5.3173065599999996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25.683123366649426</v>
      </c>
      <c r="BB74">
        <f t="shared" si="1"/>
        <v>701.88406556234281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256.16619217025902</v>
      </c>
      <c r="L75">
        <v>7.3598022103620293</v>
      </c>
      <c r="M75">
        <v>63.772845070422541</v>
      </c>
      <c r="N75">
        <v>51.883775778850371</v>
      </c>
      <c r="O75">
        <v>36.641919530595139</v>
      </c>
      <c r="P75">
        <v>24.453530742167867</v>
      </c>
      <c r="Q75">
        <v>4.8230484489051095</v>
      </c>
      <c r="R75">
        <v>7.7253860391327347</v>
      </c>
      <c r="S75">
        <v>5.7879077078085643</v>
      </c>
      <c r="T75">
        <v>0</v>
      </c>
      <c r="U75">
        <v>51.747607307292448</v>
      </c>
      <c r="V75">
        <v>9.1012750077744382</v>
      </c>
      <c r="W75">
        <v>20.377055904804671</v>
      </c>
      <c r="X75">
        <v>43.189584738617206</v>
      </c>
      <c r="Y75">
        <v>0</v>
      </c>
      <c r="Z75">
        <v>5.7568579200000007</v>
      </c>
      <c r="AA75">
        <v>11.8663056</v>
      </c>
      <c r="AB75">
        <v>11.568563136</v>
      </c>
      <c r="AC75">
        <v>10.626268320000001</v>
      </c>
      <c r="AD75">
        <v>8.006528160000002</v>
      </c>
      <c r="AE75">
        <v>4.5079487999999994</v>
      </c>
      <c r="AF75">
        <v>12.303000000000001</v>
      </c>
      <c r="AG75">
        <v>29.761571519999997</v>
      </c>
      <c r="AH75">
        <v>30.819849840000003</v>
      </c>
      <c r="AI75">
        <v>1.1182032</v>
      </c>
      <c r="AJ75">
        <v>0</v>
      </c>
      <c r="AK75">
        <v>22.853400000000004</v>
      </c>
      <c r="AL75">
        <v>17.337999999999997</v>
      </c>
      <c r="AM75">
        <v>0</v>
      </c>
      <c r="AN75">
        <v>0</v>
      </c>
      <c r="AO75">
        <v>0</v>
      </c>
      <c r="AP75">
        <v>0.67513824</v>
      </c>
      <c r="AQ75">
        <v>19.2148</v>
      </c>
      <c r="AR75">
        <v>3.8790144000000004</v>
      </c>
      <c r="AS75">
        <v>5.9081183999999993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27.506943353624973</v>
      </c>
      <c r="BB75">
        <f t="shared" si="1"/>
        <v>751.72655483936717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256.16619217025902</v>
      </c>
      <c r="L76">
        <v>7.3598022103620293</v>
      </c>
      <c r="M76">
        <v>63.772845070422541</v>
      </c>
      <c r="N76">
        <v>51.883775778850371</v>
      </c>
      <c r="O76">
        <v>36.641919530595139</v>
      </c>
      <c r="P76">
        <v>24.453530742167867</v>
      </c>
      <c r="Q76">
        <v>4.8230484489051095</v>
      </c>
      <c r="R76">
        <v>7.7253860391327347</v>
      </c>
      <c r="S76">
        <v>5.7879077078085643</v>
      </c>
      <c r="T76">
        <v>0</v>
      </c>
      <c r="U76">
        <v>51.747607307292448</v>
      </c>
      <c r="V76">
        <v>9.1012750077744382</v>
      </c>
      <c r="W76">
        <v>20.377055904804671</v>
      </c>
      <c r="X76">
        <v>43.189584738617206</v>
      </c>
      <c r="Y76">
        <v>0</v>
      </c>
      <c r="Z76">
        <v>5.7568579200000007</v>
      </c>
      <c r="AA76">
        <v>15.440076000000003</v>
      </c>
      <c r="AB76">
        <v>11.568563136</v>
      </c>
      <c r="AC76">
        <v>12.751521984000002</v>
      </c>
      <c r="AD76">
        <v>12.009792239999998</v>
      </c>
      <c r="AE76">
        <v>5.6349359999999997</v>
      </c>
      <c r="AF76">
        <v>21.188499999999998</v>
      </c>
      <c r="AG76">
        <v>29.761571519999997</v>
      </c>
      <c r="AH76">
        <v>41.093133119999997</v>
      </c>
      <c r="AI76">
        <v>7.2683207999999997</v>
      </c>
      <c r="AJ76">
        <v>0</v>
      </c>
      <c r="AK76">
        <v>22.853400000000004</v>
      </c>
      <c r="AL76">
        <v>39.877399999999994</v>
      </c>
      <c r="AM76">
        <v>0</v>
      </c>
      <c r="AN76">
        <v>0</v>
      </c>
      <c r="AO76">
        <v>0</v>
      </c>
      <c r="AP76">
        <v>0.67513824</v>
      </c>
      <c r="AQ76">
        <v>28.822199999999999</v>
      </c>
      <c r="AR76">
        <v>3.8790144000000004</v>
      </c>
      <c r="AS76">
        <v>5.9081183999999993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29.91740442436441</v>
      </c>
      <c r="BB76">
        <f t="shared" si="1"/>
        <v>817.60106999262746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256.16619217025902</v>
      </c>
      <c r="L77">
        <v>7.3598022103620293</v>
      </c>
      <c r="M77">
        <v>63.772845070422541</v>
      </c>
      <c r="N77">
        <v>51.883775778850371</v>
      </c>
      <c r="O77">
        <v>36.641919530595139</v>
      </c>
      <c r="P77">
        <v>24.453530742167867</v>
      </c>
      <c r="Q77">
        <v>3.3729399477806794</v>
      </c>
      <c r="R77">
        <v>7.7253860391327347</v>
      </c>
      <c r="S77">
        <v>5.7879077078085643</v>
      </c>
      <c r="T77">
        <v>0</v>
      </c>
      <c r="U77">
        <v>51.747607307292448</v>
      </c>
      <c r="V77">
        <v>9.1012750077744382</v>
      </c>
      <c r="W77">
        <v>20.377055904804671</v>
      </c>
      <c r="X77">
        <v>43.189584738617206</v>
      </c>
      <c r="Y77">
        <v>0</v>
      </c>
      <c r="Z77">
        <v>5.7568579200000007</v>
      </c>
      <c r="AA77">
        <v>18.511436736</v>
      </c>
      <c r="AB77">
        <v>11.568563136</v>
      </c>
      <c r="AC77">
        <v>12.751521984000002</v>
      </c>
      <c r="AD77">
        <v>12.0376410336</v>
      </c>
      <c r="AE77">
        <v>5.6349359999999997</v>
      </c>
      <c r="AF77">
        <v>21.188499999999998</v>
      </c>
      <c r="AG77">
        <v>29.761571519999997</v>
      </c>
      <c r="AH77">
        <v>41.093133119999997</v>
      </c>
      <c r="AI77">
        <v>7.2683207999999997</v>
      </c>
      <c r="AJ77">
        <v>0</v>
      </c>
      <c r="AK77">
        <v>22.853400000000004</v>
      </c>
      <c r="AL77">
        <v>39.877399999999994</v>
      </c>
      <c r="AM77">
        <v>0</v>
      </c>
      <c r="AN77">
        <v>0</v>
      </c>
      <c r="AO77">
        <v>0</v>
      </c>
      <c r="AP77">
        <v>0.67513824</v>
      </c>
      <c r="AQ77">
        <v>38.429600000000001</v>
      </c>
      <c r="AR77">
        <v>22.304332800000001</v>
      </c>
      <c r="AS77">
        <v>5.9081183999999993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30.965171964443883</v>
      </c>
      <c r="BB77">
        <f t="shared" si="1"/>
        <v>846.2351218810237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256.16619217025902</v>
      </c>
      <c r="L78">
        <v>7.3598022103620293</v>
      </c>
      <c r="M78">
        <v>63.772845070422541</v>
      </c>
      <c r="N78">
        <v>51.883775778850371</v>
      </c>
      <c r="O78">
        <v>36.641919530595139</v>
      </c>
      <c r="P78">
        <v>24.453530742167867</v>
      </c>
      <c r="Q78">
        <v>3.3729399477806794</v>
      </c>
      <c r="R78">
        <v>7.7253860391327347</v>
      </c>
      <c r="S78">
        <v>5.7879077078085643</v>
      </c>
      <c r="T78">
        <v>0</v>
      </c>
      <c r="U78">
        <v>51.747607307292448</v>
      </c>
      <c r="V78">
        <v>9.1012750077744382</v>
      </c>
      <c r="W78">
        <v>20.377055904804671</v>
      </c>
      <c r="X78">
        <v>43.189584738617206</v>
      </c>
      <c r="Y78">
        <v>0</v>
      </c>
      <c r="Z78">
        <v>5.7568579200000007</v>
      </c>
      <c r="AA78">
        <v>18.511436736</v>
      </c>
      <c r="AB78">
        <v>11.568563136</v>
      </c>
      <c r="AC78">
        <v>12.751521984000002</v>
      </c>
      <c r="AD78">
        <v>12.0376410336</v>
      </c>
      <c r="AE78">
        <v>5.6349359999999997</v>
      </c>
      <c r="AF78">
        <v>21.188499999999998</v>
      </c>
      <c r="AG78">
        <v>29.761571519999997</v>
      </c>
      <c r="AH78">
        <v>41.093133119999997</v>
      </c>
      <c r="AI78">
        <v>7.2683207999999997</v>
      </c>
      <c r="AJ78">
        <v>0</v>
      </c>
      <c r="AK78">
        <v>22.853400000000004</v>
      </c>
      <c r="AL78">
        <v>39.877399999999994</v>
      </c>
      <c r="AM78">
        <v>0</v>
      </c>
      <c r="AN78">
        <v>0</v>
      </c>
      <c r="AO78">
        <v>0</v>
      </c>
      <c r="AP78">
        <v>0.67513824</v>
      </c>
      <c r="AQ78">
        <v>38.429600000000001</v>
      </c>
      <c r="AR78">
        <v>22.304332800000001</v>
      </c>
      <c r="AS78">
        <v>5.9081183999999993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30.965171964443883</v>
      </c>
      <c r="BB78">
        <f t="shared" si="1"/>
        <v>846.2351218810237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256.16619217025902</v>
      </c>
      <c r="L79">
        <v>7.3598022103620293</v>
      </c>
      <c r="M79">
        <v>63.772845070422541</v>
      </c>
      <c r="N79">
        <v>51.883775778850371</v>
      </c>
      <c r="O79">
        <v>36.641919530595139</v>
      </c>
      <c r="P79">
        <v>24.453530742167867</v>
      </c>
      <c r="Q79">
        <v>3.3729399477806794</v>
      </c>
      <c r="R79">
        <v>7.7253860391327347</v>
      </c>
      <c r="S79">
        <v>5.7879077078085643</v>
      </c>
      <c r="T79">
        <v>0</v>
      </c>
      <c r="U79">
        <v>51.747607307292448</v>
      </c>
      <c r="V79">
        <v>9.1012750077744382</v>
      </c>
      <c r="W79">
        <v>20.377055904804671</v>
      </c>
      <c r="X79">
        <v>43.189584738617206</v>
      </c>
      <c r="Y79">
        <v>0</v>
      </c>
      <c r="Z79">
        <v>5.7568579200000007</v>
      </c>
      <c r="AA79">
        <v>18.511436736</v>
      </c>
      <c r="AB79">
        <v>11.568563136</v>
      </c>
      <c r="AC79">
        <v>8.5010146560000006</v>
      </c>
      <c r="AD79">
        <v>12.0376410336</v>
      </c>
      <c r="AE79">
        <v>5.6349359999999997</v>
      </c>
      <c r="AF79">
        <v>21.188499999999998</v>
      </c>
      <c r="AG79">
        <v>29.761571519999997</v>
      </c>
      <c r="AH79">
        <v>41.093133119999997</v>
      </c>
      <c r="AI79">
        <v>7.2683207999999997</v>
      </c>
      <c r="AJ79">
        <v>0</v>
      </c>
      <c r="AK79">
        <v>22.853400000000004</v>
      </c>
      <c r="AL79">
        <v>39.877399999999994</v>
      </c>
      <c r="AM79">
        <v>0</v>
      </c>
      <c r="AN79">
        <v>0</v>
      </c>
      <c r="AO79">
        <v>0</v>
      </c>
      <c r="AP79">
        <v>0.67513824</v>
      </c>
      <c r="AQ79">
        <v>38.429600000000001</v>
      </c>
      <c r="AR79">
        <v>2.9092607999999998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30.088771642043881</v>
      </c>
      <c r="BB79">
        <f t="shared" si="1"/>
        <v>822.28431919542379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256.16619217025902</v>
      </c>
      <c r="L80">
        <v>7.3598022103620293</v>
      </c>
      <c r="M80">
        <v>63.772845070422541</v>
      </c>
      <c r="N80">
        <v>51.883775778850371</v>
      </c>
      <c r="O80">
        <v>36.641919530595139</v>
      </c>
      <c r="P80">
        <v>24.453530742167867</v>
      </c>
      <c r="Q80">
        <v>3.3729399477806794</v>
      </c>
      <c r="R80">
        <v>7.7253860391327347</v>
      </c>
      <c r="S80">
        <v>5.7879077078085643</v>
      </c>
      <c r="T80">
        <v>0</v>
      </c>
      <c r="U80">
        <v>51.747607307292448</v>
      </c>
      <c r="V80">
        <v>9.1012750077744382</v>
      </c>
      <c r="W80">
        <v>20.377055904804671</v>
      </c>
      <c r="X80">
        <v>43.189584738617206</v>
      </c>
      <c r="Y80">
        <v>0</v>
      </c>
      <c r="Z80">
        <v>5.7568579200000007</v>
      </c>
      <c r="AA80">
        <v>15.440076000000003</v>
      </c>
      <c r="AB80">
        <v>11.568563136</v>
      </c>
      <c r="AC80">
        <v>6.1520500800000013</v>
      </c>
      <c r="AD80">
        <v>12.0376410336</v>
      </c>
      <c r="AE80">
        <v>5.6349359999999997</v>
      </c>
      <c r="AF80">
        <v>21.188499999999998</v>
      </c>
      <c r="AG80">
        <v>29.761571519999997</v>
      </c>
      <c r="AH80">
        <v>41.093133119999997</v>
      </c>
      <c r="AI80">
        <v>7.2683207999999997</v>
      </c>
      <c r="AJ80">
        <v>0</v>
      </c>
      <c r="AK80">
        <v>22.853400000000004</v>
      </c>
      <c r="AL80">
        <v>39.877399999999994</v>
      </c>
      <c r="AM80">
        <v>0</v>
      </c>
      <c r="AN80">
        <v>0</v>
      </c>
      <c r="AO80">
        <v>0</v>
      </c>
      <c r="AP80">
        <v>0.67513824</v>
      </c>
      <c r="AQ80">
        <v>38.429600000000001</v>
      </c>
      <c r="AR80">
        <v>2.9092607999999998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29.897434162043886</v>
      </c>
      <c r="BB80">
        <f t="shared" si="1"/>
        <v>817.05533136342376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256.16619217025902</v>
      </c>
      <c r="L81">
        <v>7.3598022103620293</v>
      </c>
      <c r="M81">
        <v>63.772845070422541</v>
      </c>
      <c r="N81">
        <v>51.883775778850371</v>
      </c>
      <c r="O81">
        <v>36.641919530595139</v>
      </c>
      <c r="P81">
        <v>24.451482536225814</v>
      </c>
      <c r="Q81">
        <v>3.3729399477806794</v>
      </c>
      <c r="R81">
        <v>7.7253860391327347</v>
      </c>
      <c r="S81">
        <v>5.7879077078085643</v>
      </c>
      <c r="T81">
        <v>0</v>
      </c>
      <c r="U81">
        <v>51.747607307292448</v>
      </c>
      <c r="V81">
        <v>9.1012750077744382</v>
      </c>
      <c r="W81">
        <v>20.377055904804671</v>
      </c>
      <c r="X81">
        <v>43.189584738617206</v>
      </c>
      <c r="Y81">
        <v>0</v>
      </c>
      <c r="Z81">
        <v>5.7568579200000007</v>
      </c>
      <c r="AA81">
        <v>9.2640455999999993</v>
      </c>
      <c r="AB81">
        <v>11.568563136</v>
      </c>
      <c r="AC81">
        <v>4.2505073280000003</v>
      </c>
      <c r="AD81">
        <v>12.0376410336</v>
      </c>
      <c r="AE81">
        <v>5.6349359999999997</v>
      </c>
      <c r="AF81">
        <v>21.188499999999998</v>
      </c>
      <c r="AG81">
        <v>29.761571519999997</v>
      </c>
      <c r="AH81">
        <v>41.093133119999997</v>
      </c>
      <c r="AI81">
        <v>7.2683207999999997</v>
      </c>
      <c r="AJ81">
        <v>0</v>
      </c>
      <c r="AK81">
        <v>22.853400000000004</v>
      </c>
      <c r="AL81">
        <v>39.877399999999994</v>
      </c>
      <c r="AM81">
        <v>0</v>
      </c>
      <c r="AN81">
        <v>0</v>
      </c>
      <c r="AO81">
        <v>0</v>
      </c>
      <c r="AP81">
        <v>0.67513824</v>
      </c>
      <c r="AQ81">
        <v>38.429600000000001</v>
      </c>
      <c r="AR81">
        <v>3.8790144000000004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29.646456123574126</v>
      </c>
      <c r="BB81">
        <f t="shared" si="1"/>
        <v>810.19644164395152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256.16619217025902</v>
      </c>
      <c r="L82">
        <v>7.3598022103620293</v>
      </c>
      <c r="M82">
        <v>63.772845070422541</v>
      </c>
      <c r="N82">
        <v>51.883775778850371</v>
      </c>
      <c r="O82">
        <v>36.641919530595139</v>
      </c>
      <c r="P82">
        <v>24.451482536225814</v>
      </c>
      <c r="Q82">
        <v>3.3729399477806794</v>
      </c>
      <c r="R82">
        <v>7.7253860391327347</v>
      </c>
      <c r="S82">
        <v>5.7879077078085643</v>
      </c>
      <c r="T82">
        <v>0</v>
      </c>
      <c r="U82">
        <v>51.747607307292448</v>
      </c>
      <c r="V82">
        <v>9.1012750077744382</v>
      </c>
      <c r="W82">
        <v>20.377055904804671</v>
      </c>
      <c r="X82">
        <v>43.189584738617206</v>
      </c>
      <c r="Y82">
        <v>0</v>
      </c>
      <c r="Z82">
        <v>5.7568579200000007</v>
      </c>
      <c r="AA82">
        <v>3.3655896000000003</v>
      </c>
      <c r="AB82">
        <v>5.7842815679999999</v>
      </c>
      <c r="AC82">
        <v>0</v>
      </c>
      <c r="AD82">
        <v>8.0250940224000011</v>
      </c>
      <c r="AE82">
        <v>4.5079487999999994</v>
      </c>
      <c r="AF82">
        <v>18.454500000000003</v>
      </c>
      <c r="AG82">
        <v>29.761571519999997</v>
      </c>
      <c r="AH82">
        <v>41.093133119999997</v>
      </c>
      <c r="AI82">
        <v>1.1182032</v>
      </c>
      <c r="AJ82">
        <v>0</v>
      </c>
      <c r="AK82">
        <v>22.853400000000004</v>
      </c>
      <c r="AL82">
        <v>17.337999999999997</v>
      </c>
      <c r="AM82">
        <v>0</v>
      </c>
      <c r="AN82">
        <v>0</v>
      </c>
      <c r="AO82">
        <v>0</v>
      </c>
      <c r="AP82">
        <v>0.67513824</v>
      </c>
      <c r="AQ82">
        <v>38.429600000000001</v>
      </c>
      <c r="AR82">
        <v>3.8790144000000004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27.793336222198587</v>
      </c>
      <c r="BB82">
        <f t="shared" si="1"/>
        <v>759.55326483812712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256.16619217025902</v>
      </c>
      <c r="L83">
        <v>7.3598022103620293</v>
      </c>
      <c r="M83">
        <v>63.772845070422541</v>
      </c>
      <c r="N83">
        <v>51.883775778850371</v>
      </c>
      <c r="O83">
        <v>36.641919530595139</v>
      </c>
      <c r="P83">
        <v>24.534404053940865</v>
      </c>
      <c r="Q83">
        <v>4.0025313391304351</v>
      </c>
      <c r="R83">
        <v>7.7230763636363635</v>
      </c>
      <c r="S83">
        <v>5.7948729729729722</v>
      </c>
      <c r="T83">
        <v>0</v>
      </c>
      <c r="U83">
        <v>51.747607307292448</v>
      </c>
      <c r="V83">
        <v>9.1012750077744382</v>
      </c>
      <c r="W83">
        <v>20.377055904804671</v>
      </c>
      <c r="X83">
        <v>43.189584738617206</v>
      </c>
      <c r="Y83">
        <v>0</v>
      </c>
      <c r="Z83">
        <v>5.7568579200000007</v>
      </c>
      <c r="AA83">
        <v>0</v>
      </c>
      <c r="AB83">
        <v>2.6345412000000001</v>
      </c>
      <c r="AC83">
        <v>0</v>
      </c>
      <c r="AD83">
        <v>4.003264080000001</v>
      </c>
      <c r="AE83">
        <v>4.5079487999999994</v>
      </c>
      <c r="AF83">
        <v>18.454500000000003</v>
      </c>
      <c r="AG83">
        <v>29.761571519999997</v>
      </c>
      <c r="AH83">
        <v>30.819849840000003</v>
      </c>
      <c r="AI83">
        <v>0</v>
      </c>
      <c r="AJ83">
        <v>0</v>
      </c>
      <c r="AK83">
        <v>22.853400000000004</v>
      </c>
      <c r="AL83">
        <v>7.8020999999999985</v>
      </c>
      <c r="AM83">
        <v>0</v>
      </c>
      <c r="AN83">
        <v>0</v>
      </c>
      <c r="AO83">
        <v>0</v>
      </c>
      <c r="AP83">
        <v>0.67513824</v>
      </c>
      <c r="AQ83">
        <v>38.429600000000001</v>
      </c>
      <c r="AR83">
        <v>3.8790144000000004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26.707952995097045</v>
      </c>
      <c r="BB83">
        <f t="shared" si="1"/>
        <v>729.89127017356157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256.16619217025902</v>
      </c>
      <c r="L84">
        <v>7.3598022103620293</v>
      </c>
      <c r="M84">
        <v>63.772845070422541</v>
      </c>
      <c r="N84">
        <v>51.883775778850371</v>
      </c>
      <c r="O84">
        <v>36.641919530595139</v>
      </c>
      <c r="P84">
        <v>24.534404053940865</v>
      </c>
      <c r="Q84">
        <v>4.0025313391304351</v>
      </c>
      <c r="R84">
        <v>7.7230763636363635</v>
      </c>
      <c r="S84">
        <v>5.7948729729729722</v>
      </c>
      <c r="T84">
        <v>0</v>
      </c>
      <c r="U84">
        <v>51.747607307292448</v>
      </c>
      <c r="V84">
        <v>9.1012750077744382</v>
      </c>
      <c r="W84">
        <v>20.377055904804671</v>
      </c>
      <c r="X84">
        <v>43.189584738617206</v>
      </c>
      <c r="Y84">
        <v>0</v>
      </c>
      <c r="Z84">
        <v>2.8784289600000004</v>
      </c>
      <c r="AA84">
        <v>0</v>
      </c>
      <c r="AB84">
        <v>0</v>
      </c>
      <c r="AC84">
        <v>0</v>
      </c>
      <c r="AD84">
        <v>0</v>
      </c>
      <c r="AE84">
        <v>4.5079487999999994</v>
      </c>
      <c r="AF84">
        <v>18.454500000000003</v>
      </c>
      <c r="AG84">
        <v>29.761571519999997</v>
      </c>
      <c r="AH84">
        <v>20.546566559999999</v>
      </c>
      <c r="AI84">
        <v>0</v>
      </c>
      <c r="AJ84">
        <v>0</v>
      </c>
      <c r="AK84">
        <v>22.853400000000004</v>
      </c>
      <c r="AL84">
        <v>7.8020999999999985</v>
      </c>
      <c r="AM84">
        <v>0</v>
      </c>
      <c r="AN84">
        <v>0</v>
      </c>
      <c r="AO84">
        <v>0</v>
      </c>
      <c r="AP84">
        <v>0.67513824</v>
      </c>
      <c r="AQ84">
        <v>38.429600000000001</v>
      </c>
      <c r="AR84">
        <v>3.8790144000000004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26.009383435097043</v>
      </c>
      <c r="BB84">
        <f t="shared" si="1"/>
        <v>710.80032221356157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256.16619217025902</v>
      </c>
      <c r="L85">
        <v>7.3598022103620293</v>
      </c>
      <c r="M85">
        <v>63.772845070422541</v>
      </c>
      <c r="N85">
        <v>51.883775778850371</v>
      </c>
      <c r="O85">
        <v>36.641919530595139</v>
      </c>
      <c r="P85">
        <v>24.451482536225814</v>
      </c>
      <c r="Q85">
        <v>4.0025313391304351</v>
      </c>
      <c r="R85">
        <v>7.7230763636363635</v>
      </c>
      <c r="S85">
        <v>5.7948729729729722</v>
      </c>
      <c r="T85">
        <v>0</v>
      </c>
      <c r="U85">
        <v>51.747607307292448</v>
      </c>
      <c r="V85">
        <v>9.1012750077744382</v>
      </c>
      <c r="W85">
        <v>20.377055904804671</v>
      </c>
      <c r="X85">
        <v>43.189584738617206</v>
      </c>
      <c r="Y85">
        <v>0</v>
      </c>
      <c r="Z85">
        <v>2.8784289600000004</v>
      </c>
      <c r="AA85">
        <v>0</v>
      </c>
      <c r="AB85">
        <v>0</v>
      </c>
      <c r="AC85">
        <v>0</v>
      </c>
      <c r="AD85">
        <v>0</v>
      </c>
      <c r="AE85">
        <v>4.5079487999999994</v>
      </c>
      <c r="AF85">
        <v>18.454500000000003</v>
      </c>
      <c r="AG85">
        <v>29.761571519999997</v>
      </c>
      <c r="AH85">
        <v>10.273283279999999</v>
      </c>
      <c r="AI85">
        <v>0</v>
      </c>
      <c r="AJ85">
        <v>0</v>
      </c>
      <c r="AK85">
        <v>22.853400000000004</v>
      </c>
      <c r="AL85">
        <v>7.8020999999999985</v>
      </c>
      <c r="AM85">
        <v>0</v>
      </c>
      <c r="AN85">
        <v>0</v>
      </c>
      <c r="AO85">
        <v>0</v>
      </c>
      <c r="AP85">
        <v>0.67513824</v>
      </c>
      <c r="AQ85">
        <v>38.429600000000001</v>
      </c>
      <c r="AR85">
        <v>4.3638912000000003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25.660925367921699</v>
      </c>
      <c r="BB85">
        <f t="shared" si="1"/>
        <v>701.27745228302183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256.16619217025902</v>
      </c>
      <c r="L86">
        <v>7.3598022103620293</v>
      </c>
      <c r="M86">
        <v>63.772845070422541</v>
      </c>
      <c r="N86">
        <v>51.883775778850371</v>
      </c>
      <c r="O86">
        <v>36.641919530595139</v>
      </c>
      <c r="P86">
        <v>24.451482536225814</v>
      </c>
      <c r="Q86">
        <v>4.0025313391304351</v>
      </c>
      <c r="R86">
        <v>7.7230763636363635</v>
      </c>
      <c r="S86">
        <v>5.7948729729729722</v>
      </c>
      <c r="T86">
        <v>0</v>
      </c>
      <c r="U86">
        <v>51.747607307292448</v>
      </c>
      <c r="V86">
        <v>9.1012750077744382</v>
      </c>
      <c r="W86">
        <v>20.377055904804671</v>
      </c>
      <c r="X86">
        <v>43.189584738617206</v>
      </c>
      <c r="Y86">
        <v>0</v>
      </c>
      <c r="Z86">
        <v>2.8784289600000004</v>
      </c>
      <c r="AA86">
        <v>0</v>
      </c>
      <c r="AB86">
        <v>0</v>
      </c>
      <c r="AC86">
        <v>0</v>
      </c>
      <c r="AD86">
        <v>0</v>
      </c>
      <c r="AE86">
        <v>4.5079487999999994</v>
      </c>
      <c r="AF86">
        <v>18.454500000000003</v>
      </c>
      <c r="AG86">
        <v>29.761571519999997</v>
      </c>
      <c r="AH86">
        <v>10.273283279999999</v>
      </c>
      <c r="AI86">
        <v>0</v>
      </c>
      <c r="AJ86">
        <v>0</v>
      </c>
      <c r="AK86">
        <v>22.853400000000004</v>
      </c>
      <c r="AL86">
        <v>7.8020999999999985</v>
      </c>
      <c r="AM86">
        <v>0</v>
      </c>
      <c r="AN86">
        <v>0</v>
      </c>
      <c r="AO86">
        <v>0</v>
      </c>
      <c r="AP86">
        <v>0.67513824</v>
      </c>
      <c r="AQ86">
        <v>38.429600000000001</v>
      </c>
      <c r="AR86">
        <v>4.3638912000000003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25.660925367921699</v>
      </c>
      <c r="BB86">
        <f t="shared" si="1"/>
        <v>701.27745228302183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227.26222704199355</v>
      </c>
      <c r="L87">
        <v>0</v>
      </c>
      <c r="M87">
        <v>63.772845070422541</v>
      </c>
      <c r="N87">
        <v>51.883775778850371</v>
      </c>
      <c r="O87">
        <v>36.641919530595139</v>
      </c>
      <c r="P87">
        <v>25.189024390243905</v>
      </c>
      <c r="Q87">
        <v>4.8218351263537915</v>
      </c>
      <c r="R87">
        <v>7.7230763636363635</v>
      </c>
      <c r="S87">
        <v>5.7948729729729722</v>
      </c>
      <c r="T87">
        <v>0</v>
      </c>
      <c r="U87">
        <v>51.747607307292448</v>
      </c>
      <c r="V87">
        <v>9.1012750077744382</v>
      </c>
      <c r="W87">
        <v>20.377055904804671</v>
      </c>
      <c r="X87">
        <v>43.189584738617206</v>
      </c>
      <c r="Y87">
        <v>0</v>
      </c>
      <c r="Z87">
        <v>2.8784289600000004</v>
      </c>
      <c r="AA87">
        <v>0</v>
      </c>
      <c r="AB87">
        <v>0</v>
      </c>
      <c r="AC87">
        <v>0</v>
      </c>
      <c r="AD87">
        <v>0</v>
      </c>
      <c r="AE87">
        <v>4.5079487999999994</v>
      </c>
      <c r="AF87">
        <v>18.454500000000003</v>
      </c>
      <c r="AG87">
        <v>29.761571519999997</v>
      </c>
      <c r="AH87">
        <v>10.273283279999999</v>
      </c>
      <c r="AI87">
        <v>0</v>
      </c>
      <c r="AJ87">
        <v>0</v>
      </c>
      <c r="AK87">
        <v>22.853400000000004</v>
      </c>
      <c r="AL87">
        <v>7.8020999999999985</v>
      </c>
      <c r="AM87">
        <v>0</v>
      </c>
      <c r="AN87">
        <v>0</v>
      </c>
      <c r="AO87">
        <v>0</v>
      </c>
      <c r="AP87">
        <v>0.67513824</v>
      </c>
      <c r="AQ87">
        <v>38.429600000000001</v>
      </c>
      <c r="AR87">
        <v>5.8185215999999995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24.487117788500651</v>
      </c>
      <c r="BB87">
        <f t="shared" si="1"/>
        <v>669.19896856505682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255.86211206453754</v>
      </c>
      <c r="L88">
        <v>4.3848618989040489</v>
      </c>
      <c r="M88">
        <v>63.772845070422541</v>
      </c>
      <c r="N88">
        <v>51.883775778850371</v>
      </c>
      <c r="O88">
        <v>36.641919530595139</v>
      </c>
      <c r="P88">
        <v>25.189024390243905</v>
      </c>
      <c r="Q88">
        <v>4.8218351263537915</v>
      </c>
      <c r="R88">
        <v>7.7230763636363635</v>
      </c>
      <c r="S88">
        <v>5.7948729729729722</v>
      </c>
      <c r="T88">
        <v>0</v>
      </c>
      <c r="U88">
        <v>51.747607307292448</v>
      </c>
      <c r="V88">
        <v>9.1012750077744382</v>
      </c>
      <c r="W88">
        <v>20.377055904804671</v>
      </c>
      <c r="X88">
        <v>43.189584738617206</v>
      </c>
      <c r="Y88">
        <v>0</v>
      </c>
      <c r="Z88">
        <v>2.8784289600000004</v>
      </c>
      <c r="AA88">
        <v>0</v>
      </c>
      <c r="AB88">
        <v>0</v>
      </c>
      <c r="AC88">
        <v>0</v>
      </c>
      <c r="AD88">
        <v>0</v>
      </c>
      <c r="AE88">
        <v>4.5079487999999994</v>
      </c>
      <c r="AF88">
        <v>18.454500000000003</v>
      </c>
      <c r="AG88">
        <v>29.761571519999997</v>
      </c>
      <c r="AH88">
        <v>0</v>
      </c>
      <c r="AI88">
        <v>0</v>
      </c>
      <c r="AJ88">
        <v>0</v>
      </c>
      <c r="AK88">
        <v>22.853400000000004</v>
      </c>
      <c r="AL88">
        <v>7.8020999999999985</v>
      </c>
      <c r="AM88">
        <v>0</v>
      </c>
      <c r="AN88">
        <v>0</v>
      </c>
      <c r="AO88">
        <v>0</v>
      </c>
      <c r="AP88">
        <v>0.67513824</v>
      </c>
      <c r="AQ88">
        <v>38.429600000000001</v>
      </c>
      <c r="AR88">
        <v>22.304332800000001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25.870781572972472</v>
      </c>
      <c r="BB88">
        <f t="shared" si="1"/>
        <v>707.01257962203306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256.16619217025902</v>
      </c>
      <c r="L89">
        <v>0</v>
      </c>
      <c r="M89">
        <v>63.772845070422541</v>
      </c>
      <c r="N89">
        <v>51.883775778850371</v>
      </c>
      <c r="O89">
        <v>36.641919530595139</v>
      </c>
      <c r="P89">
        <v>25.189024390243905</v>
      </c>
      <c r="Q89">
        <v>6.189118932960092</v>
      </c>
      <c r="R89">
        <v>7.7230763636363635</v>
      </c>
      <c r="S89">
        <v>5.7948729729729722</v>
      </c>
      <c r="T89">
        <v>0</v>
      </c>
      <c r="U89">
        <v>51.747607307292448</v>
      </c>
      <c r="V89">
        <v>9.1012750077744382</v>
      </c>
      <c r="W89">
        <v>20.377055904804671</v>
      </c>
      <c r="X89">
        <v>43.189584738617206</v>
      </c>
      <c r="Y89">
        <v>0</v>
      </c>
      <c r="Z89">
        <v>2.8784289600000004</v>
      </c>
      <c r="AA89">
        <v>0</v>
      </c>
      <c r="AB89">
        <v>0</v>
      </c>
      <c r="AC89">
        <v>0</v>
      </c>
      <c r="AD89">
        <v>0</v>
      </c>
      <c r="AE89">
        <v>4.5079487999999994</v>
      </c>
      <c r="AF89">
        <v>18.454500000000003</v>
      </c>
      <c r="AG89">
        <v>29.761571519999997</v>
      </c>
      <c r="AH89">
        <v>0</v>
      </c>
      <c r="AI89">
        <v>0</v>
      </c>
      <c r="AJ89">
        <v>0</v>
      </c>
      <c r="AK89">
        <v>22.853400000000004</v>
      </c>
      <c r="AL89">
        <v>7.8020999999999985</v>
      </c>
      <c r="AM89">
        <v>0</v>
      </c>
      <c r="AN89">
        <v>0</v>
      </c>
      <c r="AO89">
        <v>0</v>
      </c>
      <c r="AP89">
        <v>0.67513824</v>
      </c>
      <c r="AQ89">
        <v>38.429600000000001</v>
      </c>
      <c r="AR89">
        <v>22.304332800000001</v>
      </c>
      <c r="AS89">
        <v>5.9081183999999993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25.816707188434791</v>
      </c>
      <c r="BB89">
        <f t="shared" si="1"/>
        <v>705.53477969999449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238.4912312466185</v>
      </c>
      <c r="L90">
        <v>0</v>
      </c>
      <c r="M90">
        <v>63.772845070422541</v>
      </c>
      <c r="N90">
        <v>51.883775778850371</v>
      </c>
      <c r="O90">
        <v>36.641919530595139</v>
      </c>
      <c r="P90">
        <v>25.189024390243905</v>
      </c>
      <c r="Q90">
        <v>6.9364289955153353</v>
      </c>
      <c r="R90">
        <v>7.7230763636363635</v>
      </c>
      <c r="S90">
        <v>5.7948729729729722</v>
      </c>
      <c r="T90">
        <v>0</v>
      </c>
      <c r="U90">
        <v>51.747607307292448</v>
      </c>
      <c r="V90">
        <v>9.1012750077744382</v>
      </c>
      <c r="W90">
        <v>20.377055904804671</v>
      </c>
      <c r="X90">
        <v>43.189584738617206</v>
      </c>
      <c r="Y90">
        <v>0</v>
      </c>
      <c r="Z90">
        <v>2.8784289600000004</v>
      </c>
      <c r="AA90">
        <v>0</v>
      </c>
      <c r="AB90">
        <v>0</v>
      </c>
      <c r="AC90">
        <v>0</v>
      </c>
      <c r="AD90">
        <v>0</v>
      </c>
      <c r="AE90">
        <v>4.5079487999999994</v>
      </c>
      <c r="AF90">
        <v>18.454500000000003</v>
      </c>
      <c r="AG90">
        <v>29.761571519999997</v>
      </c>
      <c r="AH90">
        <v>0</v>
      </c>
      <c r="AI90">
        <v>0</v>
      </c>
      <c r="AJ90">
        <v>0</v>
      </c>
      <c r="AK90">
        <v>22.853400000000004</v>
      </c>
      <c r="AL90">
        <v>7.8020999999999985</v>
      </c>
      <c r="AM90">
        <v>0</v>
      </c>
      <c r="AN90">
        <v>0</v>
      </c>
      <c r="AO90">
        <v>0</v>
      </c>
      <c r="AP90">
        <v>0.67513824</v>
      </c>
      <c r="AQ90">
        <v>38.429600000000001</v>
      </c>
      <c r="AR90">
        <v>2.4243839999999999</v>
      </c>
      <c r="AS90">
        <v>5.9081183999999993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24.517399353531342</v>
      </c>
      <c r="BB90">
        <f t="shared" si="1"/>
        <v>670.0264878738127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216.96420604549488</v>
      </c>
      <c r="L91">
        <v>0</v>
      </c>
      <c r="M91">
        <v>63.772845070422541</v>
      </c>
      <c r="N91">
        <v>51.883775778850371</v>
      </c>
      <c r="O91">
        <v>36.641919530595139</v>
      </c>
      <c r="P91">
        <v>25.189024390243905</v>
      </c>
      <c r="Q91">
        <v>7.6749215915740203</v>
      </c>
      <c r="R91">
        <v>7.7230763636363635</v>
      </c>
      <c r="S91">
        <v>5.7948729729729722</v>
      </c>
      <c r="T91">
        <v>0</v>
      </c>
      <c r="U91">
        <v>51.747607307292448</v>
      </c>
      <c r="V91">
        <v>9.1012750077744382</v>
      </c>
      <c r="W91">
        <v>20.377055904804671</v>
      </c>
      <c r="X91">
        <v>43.189584738617206</v>
      </c>
      <c r="Y91">
        <v>0</v>
      </c>
      <c r="Z91">
        <v>2.8784289600000004</v>
      </c>
      <c r="AA91">
        <v>0</v>
      </c>
      <c r="AB91">
        <v>0</v>
      </c>
      <c r="AC91">
        <v>0</v>
      </c>
      <c r="AD91">
        <v>0</v>
      </c>
      <c r="AE91">
        <v>4.5079487999999994</v>
      </c>
      <c r="AF91">
        <v>12.303000000000001</v>
      </c>
      <c r="AG91">
        <v>29.761571519999997</v>
      </c>
      <c r="AH91">
        <v>0</v>
      </c>
      <c r="AI91">
        <v>0</v>
      </c>
      <c r="AJ91">
        <v>0</v>
      </c>
      <c r="AK91">
        <v>22.853400000000004</v>
      </c>
      <c r="AL91">
        <v>7.8020999999999985</v>
      </c>
      <c r="AM91">
        <v>0</v>
      </c>
      <c r="AN91">
        <v>0</v>
      </c>
      <c r="AO91">
        <v>0</v>
      </c>
      <c r="AP91">
        <v>0.67513824</v>
      </c>
      <c r="AQ91">
        <v>38.429600000000001</v>
      </c>
      <c r="AR91">
        <v>2.4243839999999999</v>
      </c>
      <c r="AS91">
        <v>5.3173065599999996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23.545559128877876</v>
      </c>
      <c r="BB91">
        <f t="shared" si="1"/>
        <v>643.46748365340113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232.18334526117215</v>
      </c>
      <c r="L92">
        <v>0</v>
      </c>
      <c r="M92">
        <v>63.772845070422541</v>
      </c>
      <c r="N92">
        <v>51.883775778850371</v>
      </c>
      <c r="O92">
        <v>36.641919530595139</v>
      </c>
      <c r="P92">
        <v>25.189024390243905</v>
      </c>
      <c r="Q92">
        <v>8.4165339028296842</v>
      </c>
      <c r="R92">
        <v>7.7230763636363635</v>
      </c>
      <c r="S92">
        <v>5.7948729729729722</v>
      </c>
      <c r="T92">
        <v>0</v>
      </c>
      <c r="U92">
        <v>51.747607307292448</v>
      </c>
      <c r="V92">
        <v>9.1012750077744382</v>
      </c>
      <c r="W92">
        <v>20.377055904804671</v>
      </c>
      <c r="X92">
        <v>43.189584738617206</v>
      </c>
      <c r="Y92">
        <v>0</v>
      </c>
      <c r="Z92">
        <v>2.8784289600000004</v>
      </c>
      <c r="AA92">
        <v>0</v>
      </c>
      <c r="AB92">
        <v>0</v>
      </c>
      <c r="AC92">
        <v>0</v>
      </c>
      <c r="AD92">
        <v>0</v>
      </c>
      <c r="AE92">
        <v>4.5079487999999994</v>
      </c>
      <c r="AF92">
        <v>12.303000000000001</v>
      </c>
      <c r="AG92">
        <v>29.761571519999997</v>
      </c>
      <c r="AH92">
        <v>0</v>
      </c>
      <c r="AI92">
        <v>0</v>
      </c>
      <c r="AJ92">
        <v>0</v>
      </c>
      <c r="AK92">
        <v>22.853400000000004</v>
      </c>
      <c r="AL92">
        <v>7.8020999999999985</v>
      </c>
      <c r="AM92">
        <v>0</v>
      </c>
      <c r="AN92">
        <v>0</v>
      </c>
      <c r="AO92">
        <v>0</v>
      </c>
      <c r="AP92">
        <v>0.67513824</v>
      </c>
      <c r="AQ92">
        <v>38.429600000000001</v>
      </c>
      <c r="AR92">
        <v>2.4243839999999999</v>
      </c>
      <c r="AS92">
        <v>5.3173065599999996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24.108973701421107</v>
      </c>
      <c r="BB92">
        <f t="shared" si="1"/>
        <v>658.86482060779099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199.99461960131686</v>
      </c>
      <c r="L93">
        <v>0</v>
      </c>
      <c r="M93">
        <v>63.772845070422541</v>
      </c>
      <c r="N93">
        <v>51.883775778850371</v>
      </c>
      <c r="O93">
        <v>36.641919530595139</v>
      </c>
      <c r="P93">
        <v>25.197341679538248</v>
      </c>
      <c r="Q93">
        <v>9.1642120289459807</v>
      </c>
      <c r="R93">
        <v>7.7230763636363635</v>
      </c>
      <c r="S93">
        <v>5.7948729729729722</v>
      </c>
      <c r="T93">
        <v>0</v>
      </c>
      <c r="U93">
        <v>51.747607307292448</v>
      </c>
      <c r="V93">
        <v>9.1012750077744382</v>
      </c>
      <c r="W93">
        <v>20.372231636597935</v>
      </c>
      <c r="X93">
        <v>43.189584738617206</v>
      </c>
      <c r="Y93">
        <v>0</v>
      </c>
      <c r="Z93">
        <v>2.8784289600000004</v>
      </c>
      <c r="AA93">
        <v>0</v>
      </c>
      <c r="AB93">
        <v>0</v>
      </c>
      <c r="AC93">
        <v>0</v>
      </c>
      <c r="AD93">
        <v>0</v>
      </c>
      <c r="AE93">
        <v>4.5079487999999994</v>
      </c>
      <c r="AF93">
        <v>12.303000000000001</v>
      </c>
      <c r="AG93">
        <v>29.761571519999997</v>
      </c>
      <c r="AH93">
        <v>0</v>
      </c>
      <c r="AI93">
        <v>0</v>
      </c>
      <c r="AJ93">
        <v>0</v>
      </c>
      <c r="AK93">
        <v>22.853400000000004</v>
      </c>
      <c r="AL93">
        <v>7.8020999999999985</v>
      </c>
      <c r="AM93">
        <v>0</v>
      </c>
      <c r="AN93">
        <v>0</v>
      </c>
      <c r="AO93">
        <v>0</v>
      </c>
      <c r="AP93">
        <v>0.67513824</v>
      </c>
      <c r="AQ93">
        <v>38.429600000000001</v>
      </c>
      <c r="AR93">
        <v>2.4243839999999999</v>
      </c>
      <c r="AS93">
        <v>5.3173065599999996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22.999228098639918</v>
      </c>
      <c r="BB93">
        <f t="shared" si="1"/>
        <v>628.53701169792055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139.99602798700408</v>
      </c>
      <c r="L94">
        <v>0</v>
      </c>
      <c r="M94">
        <v>63.772845070422541</v>
      </c>
      <c r="N94">
        <v>51.883775778850371</v>
      </c>
      <c r="O94">
        <v>36.641919530595139</v>
      </c>
      <c r="P94">
        <v>25.2719512195122</v>
      </c>
      <c r="Q94">
        <v>9.4655415961995253</v>
      </c>
      <c r="R94">
        <v>7.7230763636363635</v>
      </c>
      <c r="S94">
        <v>5.7948729729729722</v>
      </c>
      <c r="T94">
        <v>0</v>
      </c>
      <c r="U94">
        <v>51.747607307292448</v>
      </c>
      <c r="V94">
        <v>9.1012750077744382</v>
      </c>
      <c r="W94">
        <v>20.372231636597935</v>
      </c>
      <c r="X94">
        <v>43.189584738617206</v>
      </c>
      <c r="Y94">
        <v>0</v>
      </c>
      <c r="Z94">
        <v>2.8784289600000004</v>
      </c>
      <c r="AA94">
        <v>0</v>
      </c>
      <c r="AB94">
        <v>0</v>
      </c>
      <c r="AC94">
        <v>0</v>
      </c>
      <c r="AD94">
        <v>0</v>
      </c>
      <c r="AE94">
        <v>4.5079487999999994</v>
      </c>
      <c r="AF94">
        <v>12.303000000000001</v>
      </c>
      <c r="AG94">
        <v>29.761571519999997</v>
      </c>
      <c r="AH94">
        <v>0</v>
      </c>
      <c r="AI94">
        <v>0</v>
      </c>
      <c r="AJ94">
        <v>0</v>
      </c>
      <c r="AK94">
        <v>22.853400000000004</v>
      </c>
      <c r="AL94">
        <v>7.8020999999999985</v>
      </c>
      <c r="AM94">
        <v>0</v>
      </c>
      <c r="AN94">
        <v>0</v>
      </c>
      <c r="AO94">
        <v>0</v>
      </c>
      <c r="AP94">
        <v>0.67513824</v>
      </c>
      <c r="AQ94">
        <v>38.429600000000001</v>
      </c>
      <c r="AR94">
        <v>2.4243839999999999</v>
      </c>
      <c r="AS94">
        <v>5.3173065599999996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20.894548599735025</v>
      </c>
      <c r="BB94">
        <f t="shared" si="1"/>
        <v>571.01903868974034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139.99602798700408</v>
      </c>
      <c r="L95">
        <v>0</v>
      </c>
      <c r="M95">
        <v>63.772845070422541</v>
      </c>
      <c r="N95">
        <v>51.883775778850371</v>
      </c>
      <c r="O95">
        <v>36.641919530595139</v>
      </c>
      <c r="P95">
        <v>25.2719512195122</v>
      </c>
      <c r="Q95">
        <v>9.4655415961995253</v>
      </c>
      <c r="R95">
        <v>7.7230763636363635</v>
      </c>
      <c r="S95">
        <v>5.7948729729729722</v>
      </c>
      <c r="T95">
        <v>0</v>
      </c>
      <c r="U95">
        <v>51.747607307292448</v>
      </c>
      <c r="V95">
        <v>9.1012750077744382</v>
      </c>
      <c r="W95">
        <v>20.372231636597935</v>
      </c>
      <c r="X95">
        <v>43.189584738617206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4.5079487999999994</v>
      </c>
      <c r="AF95">
        <v>6.1515000000000004</v>
      </c>
      <c r="AG95">
        <v>29.761571519999997</v>
      </c>
      <c r="AH95">
        <v>0</v>
      </c>
      <c r="AI95">
        <v>0</v>
      </c>
      <c r="AJ95">
        <v>0</v>
      </c>
      <c r="AK95">
        <v>22.853400000000004</v>
      </c>
      <c r="AL95">
        <v>7.8020999999999985</v>
      </c>
      <c r="AM95">
        <v>0</v>
      </c>
      <c r="AN95">
        <v>0</v>
      </c>
      <c r="AO95">
        <v>0</v>
      </c>
      <c r="AP95">
        <v>0.33756911999999994</v>
      </c>
      <c r="AQ95">
        <v>28.822199999999999</v>
      </c>
      <c r="AR95">
        <v>2.4243839999999999</v>
      </c>
      <c r="AS95">
        <v>5.3173065599999996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20.224735152375995</v>
      </c>
      <c r="BB95">
        <f t="shared" si="1"/>
        <v>552.71395405709927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139.99602798700408</v>
      </c>
      <c r="L96">
        <v>0</v>
      </c>
      <c r="M96">
        <v>63.772845070422541</v>
      </c>
      <c r="N96">
        <v>51.883775778850371</v>
      </c>
      <c r="O96">
        <v>36.641919530595139</v>
      </c>
      <c r="P96">
        <v>25.2719512195122</v>
      </c>
      <c r="Q96">
        <v>9.4655415961995253</v>
      </c>
      <c r="R96">
        <v>7.7230763636363635</v>
      </c>
      <c r="S96">
        <v>5.7948729729729722</v>
      </c>
      <c r="T96">
        <v>0</v>
      </c>
      <c r="U96">
        <v>51.747607307292448</v>
      </c>
      <c r="V96">
        <v>9.1012750077744382</v>
      </c>
      <c r="W96">
        <v>20.372231636597935</v>
      </c>
      <c r="X96">
        <v>43.189584738617206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1.9722275999999996</v>
      </c>
      <c r="AF96">
        <v>6.1515000000000004</v>
      </c>
      <c r="AG96">
        <v>29.761571519999997</v>
      </c>
      <c r="AH96">
        <v>0</v>
      </c>
      <c r="AI96">
        <v>0</v>
      </c>
      <c r="AJ96">
        <v>0</v>
      </c>
      <c r="AK96">
        <v>22.853400000000004</v>
      </c>
      <c r="AL96">
        <v>7.8020999999999985</v>
      </c>
      <c r="AM96">
        <v>0</v>
      </c>
      <c r="AN96">
        <v>0</v>
      </c>
      <c r="AO96">
        <v>0</v>
      </c>
      <c r="AP96">
        <v>0.33756911999999994</v>
      </c>
      <c r="AQ96">
        <v>19.2148</v>
      </c>
      <c r="AR96">
        <v>2.4243839999999999</v>
      </c>
      <c r="AS96">
        <v>5.3173065599999996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19.796083215575997</v>
      </c>
      <c r="BB96">
        <f t="shared" si="1"/>
        <v>540.99948479389923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139.99602798700408</v>
      </c>
      <c r="L97">
        <v>0</v>
      </c>
      <c r="M97">
        <v>63.772845070422541</v>
      </c>
      <c r="N97">
        <v>51.883775778850371</v>
      </c>
      <c r="O97">
        <v>36.641919530595139</v>
      </c>
      <c r="P97">
        <v>17.696298229724167</v>
      </c>
      <c r="Q97">
        <v>9.4655415961995253</v>
      </c>
      <c r="R97">
        <v>7.7230763636363635</v>
      </c>
      <c r="S97">
        <v>5.7948729729729722</v>
      </c>
      <c r="T97">
        <v>0</v>
      </c>
      <c r="U97">
        <v>51.747607307292448</v>
      </c>
      <c r="V97">
        <v>9.1012750077744382</v>
      </c>
      <c r="W97">
        <v>20.372231636597935</v>
      </c>
      <c r="X97">
        <v>43.189584738617206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1.9722275999999996</v>
      </c>
      <c r="AF97">
        <v>6.1515000000000004</v>
      </c>
      <c r="AG97">
        <v>29.761571519999997</v>
      </c>
      <c r="AH97">
        <v>0</v>
      </c>
      <c r="AI97">
        <v>0</v>
      </c>
      <c r="AJ97">
        <v>0</v>
      </c>
      <c r="AK97">
        <v>22.853400000000004</v>
      </c>
      <c r="AL97">
        <v>7.8020999999999985</v>
      </c>
      <c r="AM97">
        <v>0</v>
      </c>
      <c r="AN97">
        <v>0</v>
      </c>
      <c r="AO97">
        <v>0</v>
      </c>
      <c r="AP97">
        <v>0.33756911999999994</v>
      </c>
      <c r="AQ97">
        <v>13.100999999999999</v>
      </c>
      <c r="AR97">
        <v>22.304332800000001</v>
      </c>
      <c r="AS97">
        <v>7.0897420799999988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20.077174772346808</v>
      </c>
      <c r="BB97">
        <f t="shared" si="1"/>
        <v>548.68132456734043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139.99602798700408</v>
      </c>
      <c r="L98">
        <v>0</v>
      </c>
      <c r="M98">
        <v>55.00000418482999</v>
      </c>
      <c r="N98">
        <v>51.883775778850371</v>
      </c>
      <c r="O98">
        <v>36.641919530595139</v>
      </c>
      <c r="P98">
        <v>6.8725916102841671</v>
      </c>
      <c r="Q98">
        <v>9.4655415961995253</v>
      </c>
      <c r="R98">
        <v>7.7230763636363635</v>
      </c>
      <c r="S98">
        <v>5.7948729729729722</v>
      </c>
      <c r="T98">
        <v>0</v>
      </c>
      <c r="U98">
        <v>51.747607307292448</v>
      </c>
      <c r="V98">
        <v>9.1012750077744382</v>
      </c>
      <c r="W98">
        <v>20.372231636597935</v>
      </c>
      <c r="X98">
        <v>43.189584738617206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1.9722275999999996</v>
      </c>
      <c r="AF98">
        <v>6.1515000000000004</v>
      </c>
      <c r="AG98">
        <v>29.761571519999997</v>
      </c>
      <c r="AH98">
        <v>0</v>
      </c>
      <c r="AI98">
        <v>0</v>
      </c>
      <c r="AJ98">
        <v>0</v>
      </c>
      <c r="AK98">
        <v>22.853400000000004</v>
      </c>
      <c r="AL98">
        <v>7.8020999999999985</v>
      </c>
      <c r="AM98">
        <v>0</v>
      </c>
      <c r="AN98">
        <v>0</v>
      </c>
      <c r="AO98">
        <v>0</v>
      </c>
      <c r="AP98">
        <v>0.33756911999999994</v>
      </c>
      <c r="AQ98">
        <v>9.6074000000000002</v>
      </c>
      <c r="AR98">
        <v>22.304332800000001</v>
      </c>
      <c r="AS98">
        <v>7.0897420799999988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19.262092760744334</v>
      </c>
      <c r="BB98">
        <f t="shared" si="1"/>
        <v>526.40625907391041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5.0401484454248768</v>
      </c>
      <c r="L99">
        <f t="shared" si="2"/>
        <v>5.9974633157622262E-2</v>
      </c>
      <c r="M99">
        <f t="shared" si="2"/>
        <v>1.2316635755059406</v>
      </c>
      <c r="N99">
        <f t="shared" si="2"/>
        <v>1.0503185043791929</v>
      </c>
      <c r="O99">
        <f t="shared" si="2"/>
        <v>0.78070095894369373</v>
      </c>
      <c r="P99">
        <f t="shared" si="2"/>
        <v>0.51943367758380532</v>
      </c>
      <c r="Q99">
        <f t="shared" si="2"/>
        <v>0.12900311897834976</v>
      </c>
      <c r="R99">
        <f t="shared" si="2"/>
        <v>0.18116054133506998</v>
      </c>
      <c r="S99">
        <f t="shared" si="2"/>
        <v>0.1596376593346033</v>
      </c>
      <c r="T99">
        <f t="shared" si="2"/>
        <v>0</v>
      </c>
      <c r="U99">
        <f t="shared" si="2"/>
        <v>1.2709462116840802</v>
      </c>
      <c r="V99">
        <f t="shared" si="2"/>
        <v>0.18454108862304394</v>
      </c>
      <c r="W99">
        <f t="shared" si="2"/>
        <v>0.40391343502387134</v>
      </c>
      <c r="X99">
        <f t="shared" si="2"/>
        <v>0.87138560011014143</v>
      </c>
      <c r="Y99">
        <f t="shared" si="2"/>
        <v>0</v>
      </c>
      <c r="Z99">
        <f t="shared" si="2"/>
        <v>4.6047858120000014E-2</v>
      </c>
      <c r="AA99">
        <f t="shared" si="2"/>
        <v>6.244244308800001E-2</v>
      </c>
      <c r="AB99">
        <f t="shared" si="2"/>
        <v>5.3302623011999992E-2</v>
      </c>
      <c r="AC99">
        <f t="shared" si="2"/>
        <v>3.8030855040000006E-2</v>
      </c>
      <c r="AD99">
        <f t="shared" si="2"/>
        <v>5.282161907760001E-2</v>
      </c>
      <c r="AE99">
        <f t="shared" si="2"/>
        <v>0.10185146820000007</v>
      </c>
      <c r="AF99">
        <f t="shared" si="2"/>
        <v>0.24503475000000033</v>
      </c>
      <c r="AG99">
        <f t="shared" si="2"/>
        <v>0.71427771647999927</v>
      </c>
      <c r="AH99">
        <f t="shared" si="2"/>
        <v>0.25787188799999983</v>
      </c>
      <c r="AI99">
        <f t="shared" si="2"/>
        <v>2.2923165599999993E-2</v>
      </c>
      <c r="AJ99">
        <f t="shared" si="2"/>
        <v>0</v>
      </c>
      <c r="AK99">
        <f t="shared" si="2"/>
        <v>0.54848159999999946</v>
      </c>
      <c r="AL99">
        <f t="shared" si="2"/>
        <v>0.23601352499999989</v>
      </c>
      <c r="AM99">
        <f t="shared" si="2"/>
        <v>3.3037624242857125E-2</v>
      </c>
      <c r="AN99">
        <f t="shared" si="2"/>
        <v>0</v>
      </c>
      <c r="AO99">
        <f t="shared" si="2"/>
        <v>0</v>
      </c>
      <c r="AP99">
        <f t="shared" si="2"/>
        <v>1.4262295320000017E-2</v>
      </c>
      <c r="AQ99">
        <f t="shared" si="2"/>
        <v>0.40962459999999973</v>
      </c>
      <c r="AR99">
        <f t="shared" si="2"/>
        <v>0.16243372800000008</v>
      </c>
      <c r="AS99">
        <f t="shared" si="2"/>
        <v>0.14152897627200003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0.53030534197935519</v>
      </c>
      <c r="BB99">
        <f t="shared" si="1"/>
        <v>14.492508843557392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40.925359691680889</v>
      </c>
      <c r="L3">
        <v>8.0026628625772691</v>
      </c>
      <c r="M3">
        <v>0</v>
      </c>
      <c r="N3">
        <v>30.002647480602871</v>
      </c>
      <c r="O3">
        <v>25.191265070616605</v>
      </c>
      <c r="P3">
        <v>69.046380773894839</v>
      </c>
      <c r="Q3">
        <v>2.0012717530631479</v>
      </c>
      <c r="R3">
        <v>4</v>
      </c>
      <c r="S3">
        <v>3.5231590814814813</v>
      </c>
      <c r="T3">
        <v>0</v>
      </c>
      <c r="U3">
        <v>330.95870562899148</v>
      </c>
      <c r="V3">
        <v>5.2658859696591884</v>
      </c>
      <c r="W3">
        <v>11.787145735660848</v>
      </c>
      <c r="X3">
        <v>24.97883533803401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2.281174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13.2143</v>
      </c>
      <c r="AL3">
        <v>2.6559000000000008</v>
      </c>
      <c r="AM3">
        <v>0</v>
      </c>
      <c r="AN3">
        <v>0</v>
      </c>
      <c r="AO3">
        <v>0</v>
      </c>
      <c r="AP3">
        <v>0.19522439999999999</v>
      </c>
      <c r="AQ3">
        <v>0</v>
      </c>
      <c r="AR3">
        <v>12.338303999999999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20.919521556478816</v>
      </c>
      <c r="BB3">
        <f>SUM(B3:AZ3)-BA3</f>
        <v>571.70145886978378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40.923618815614162</v>
      </c>
      <c r="L4">
        <v>8.0026628625772691</v>
      </c>
      <c r="M4">
        <v>0</v>
      </c>
      <c r="N4">
        <v>30.002647480602871</v>
      </c>
      <c r="O4">
        <v>25.191265070616605</v>
      </c>
      <c r="P4">
        <v>69.046380773894839</v>
      </c>
      <c r="Q4">
        <v>2.0012717530631479</v>
      </c>
      <c r="R4">
        <v>4</v>
      </c>
      <c r="S4">
        <v>3.5231590814814813</v>
      </c>
      <c r="T4">
        <v>0</v>
      </c>
      <c r="U4">
        <v>330.95870562899148</v>
      </c>
      <c r="V4">
        <v>5.2658859696591884</v>
      </c>
      <c r="W4">
        <v>11.787145735660848</v>
      </c>
      <c r="X4">
        <v>24.97883533803401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2.281174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13.2143</v>
      </c>
      <c r="AL4">
        <v>2.6559000000000008</v>
      </c>
      <c r="AM4">
        <v>0</v>
      </c>
      <c r="AN4">
        <v>0</v>
      </c>
      <c r="AO4">
        <v>0</v>
      </c>
      <c r="AP4">
        <v>0.19522439999999999</v>
      </c>
      <c r="AQ4">
        <v>0</v>
      </c>
      <c r="AR4">
        <v>12.338303999999999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20.919460042191528</v>
      </c>
      <c r="BB4">
        <f t="shared" ref="BB4:BB67" si="0">SUM(B4:AZ4)-BA4</f>
        <v>571.69977950800433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40.935213338526751</v>
      </c>
      <c r="L5">
        <v>8.0026628625772691</v>
      </c>
      <c r="M5">
        <v>0</v>
      </c>
      <c r="N5">
        <v>30.003039750153597</v>
      </c>
      <c r="O5">
        <v>25.191265070616605</v>
      </c>
      <c r="P5">
        <v>69.046380773894839</v>
      </c>
      <c r="Q5">
        <v>2.0012717530631479</v>
      </c>
      <c r="R5">
        <v>4</v>
      </c>
      <c r="S5">
        <v>3.5231590814814813</v>
      </c>
      <c r="T5">
        <v>0</v>
      </c>
      <c r="U5">
        <v>330.95870562899148</v>
      </c>
      <c r="V5">
        <v>5.2658859696591884</v>
      </c>
      <c r="W5">
        <v>11.787145735660848</v>
      </c>
      <c r="X5">
        <v>24.97883533803401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2.281174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13.2143</v>
      </c>
      <c r="AL5">
        <v>2.6559000000000008</v>
      </c>
      <c r="AM5">
        <v>0</v>
      </c>
      <c r="AN5">
        <v>0</v>
      </c>
      <c r="AO5">
        <v>0</v>
      </c>
      <c r="AP5">
        <v>0.19522439999999999</v>
      </c>
      <c r="AQ5">
        <v>0</v>
      </c>
      <c r="AR5">
        <v>2.5237439999999998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20.573429342559272</v>
      </c>
      <c r="BB5">
        <f t="shared" si="0"/>
        <v>562.24323700009984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40.923618815614162</v>
      </c>
      <c r="L6">
        <v>8.0026628625772691</v>
      </c>
      <c r="M6">
        <v>0</v>
      </c>
      <c r="N6">
        <v>30.002511956105657</v>
      </c>
      <c r="O6">
        <v>25.191265070616605</v>
      </c>
      <c r="P6">
        <v>69.046380773894839</v>
      </c>
      <c r="Q6">
        <v>2.0012717530631479</v>
      </c>
      <c r="R6">
        <v>4</v>
      </c>
      <c r="S6">
        <v>3.5231590814814813</v>
      </c>
      <c r="T6">
        <v>0</v>
      </c>
      <c r="U6">
        <v>330.95870562899148</v>
      </c>
      <c r="V6">
        <v>5.2658859696591884</v>
      </c>
      <c r="W6">
        <v>11.787145735660848</v>
      </c>
      <c r="X6">
        <v>24.97883533803401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2.281174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13.2143</v>
      </c>
      <c r="AL6">
        <v>2.6559000000000008</v>
      </c>
      <c r="AM6">
        <v>0</v>
      </c>
      <c r="AN6">
        <v>0</v>
      </c>
      <c r="AO6">
        <v>0</v>
      </c>
      <c r="AP6">
        <v>0.19522439999999999</v>
      </c>
      <c r="AQ6">
        <v>0</v>
      </c>
      <c r="AR6">
        <v>2.5237439999999998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20.573001324642789</v>
      </c>
      <c r="BB6">
        <f t="shared" si="0"/>
        <v>562.2315427010559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40.94484060487644</v>
      </c>
      <c r="L7">
        <v>8.0026628625772691</v>
      </c>
      <c r="M7">
        <v>0</v>
      </c>
      <c r="N7">
        <v>30.002511956105657</v>
      </c>
      <c r="O7">
        <v>25.192147143542968</v>
      </c>
      <c r="P7">
        <v>69.046380773894839</v>
      </c>
      <c r="Q7">
        <v>2.0012717530631479</v>
      </c>
      <c r="R7">
        <v>4</v>
      </c>
      <c r="S7">
        <v>3.5231590814814813</v>
      </c>
      <c r="T7">
        <v>0</v>
      </c>
      <c r="U7">
        <v>330.95870562899148</v>
      </c>
      <c r="V7">
        <v>5.2658859696591884</v>
      </c>
      <c r="W7">
        <v>11.787145735660848</v>
      </c>
      <c r="X7">
        <v>24.97883533803401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2.281174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13.2143</v>
      </c>
      <c r="AL7">
        <v>2.6559000000000008</v>
      </c>
      <c r="AM7">
        <v>0</v>
      </c>
      <c r="AN7">
        <v>0</v>
      </c>
      <c r="AO7">
        <v>0</v>
      </c>
      <c r="AP7">
        <v>0.19522439999999999</v>
      </c>
      <c r="AQ7">
        <v>0</v>
      </c>
      <c r="AR7">
        <v>2.5237439999999998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20.573781514824063</v>
      </c>
      <c r="BB7">
        <f t="shared" si="0"/>
        <v>562.25286637306317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40.935536373479387</v>
      </c>
      <c r="L8">
        <v>8.0026628625772691</v>
      </c>
      <c r="M8">
        <v>0</v>
      </c>
      <c r="N8">
        <v>30.002511956105657</v>
      </c>
      <c r="O8">
        <v>25.18718262150221</v>
      </c>
      <c r="P8">
        <v>69.046380773894839</v>
      </c>
      <c r="Q8">
        <v>2.0012717530631479</v>
      </c>
      <c r="R8">
        <v>4</v>
      </c>
      <c r="S8">
        <v>3.5231590814814813</v>
      </c>
      <c r="T8">
        <v>0</v>
      </c>
      <c r="U8">
        <v>330.95870562899148</v>
      </c>
      <c r="V8">
        <v>5.2658859696591884</v>
      </c>
      <c r="W8">
        <v>11.787145735660848</v>
      </c>
      <c r="X8">
        <v>24.97883533803401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2.281174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13.2143</v>
      </c>
      <c r="AL8">
        <v>2.6559000000000008</v>
      </c>
      <c r="AM8">
        <v>0</v>
      </c>
      <c r="AN8">
        <v>0</v>
      </c>
      <c r="AO8">
        <v>0</v>
      </c>
      <c r="AP8">
        <v>0.19522439999999999</v>
      </c>
      <c r="AQ8">
        <v>0</v>
      </c>
      <c r="AR8">
        <v>2.5237439999999998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20.573277875900871</v>
      </c>
      <c r="BB8">
        <f t="shared" si="0"/>
        <v>562.23910125854854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40.94484060487644</v>
      </c>
      <c r="L9">
        <v>8.0026628625772691</v>
      </c>
      <c r="M9">
        <v>0</v>
      </c>
      <c r="N9">
        <v>30.001316954452754</v>
      </c>
      <c r="O9">
        <v>25.18718262150221</v>
      </c>
      <c r="P9">
        <v>69.046380773894839</v>
      </c>
      <c r="Q9">
        <v>2.0012717530631479</v>
      </c>
      <c r="R9">
        <v>4</v>
      </c>
      <c r="S9">
        <v>3.5231590814814813</v>
      </c>
      <c r="T9">
        <v>0</v>
      </c>
      <c r="U9">
        <v>330.95870562899148</v>
      </c>
      <c r="V9">
        <v>5.2658859696591884</v>
      </c>
      <c r="W9">
        <v>11.787145735660848</v>
      </c>
      <c r="X9">
        <v>24.97883533803401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2.281174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13.2143</v>
      </c>
      <c r="AL9">
        <v>2.6559000000000008</v>
      </c>
      <c r="AM9">
        <v>0</v>
      </c>
      <c r="AN9">
        <v>0</v>
      </c>
      <c r="AO9">
        <v>0</v>
      </c>
      <c r="AP9">
        <v>0.19522439999999999</v>
      </c>
      <c r="AQ9">
        <v>0</v>
      </c>
      <c r="AR9">
        <v>2.5237439999999998</v>
      </c>
      <c r="AS9">
        <v>2.5626060000000002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20.443301668776844</v>
      </c>
      <c r="BB9">
        <f t="shared" si="0"/>
        <v>558.68703405541669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40.935536373479387</v>
      </c>
      <c r="L10">
        <v>8.0026628625772691</v>
      </c>
      <c r="M10">
        <v>0</v>
      </c>
      <c r="N10">
        <v>30.004319877764839</v>
      </c>
      <c r="O10">
        <v>25.18718262150221</v>
      </c>
      <c r="P10">
        <v>69.046380773894839</v>
      </c>
      <c r="Q10">
        <v>2.0012717530631479</v>
      </c>
      <c r="R10">
        <v>4</v>
      </c>
      <c r="S10">
        <v>3.5231590814814813</v>
      </c>
      <c r="T10">
        <v>0</v>
      </c>
      <c r="U10">
        <v>330.95870562899148</v>
      </c>
      <c r="V10">
        <v>5.2658859696591884</v>
      </c>
      <c r="W10">
        <v>11.787145735660848</v>
      </c>
      <c r="X10">
        <v>24.97883533803401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2.281174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13.2143</v>
      </c>
      <c r="AL10">
        <v>2.6559000000000008</v>
      </c>
      <c r="AM10">
        <v>0</v>
      </c>
      <c r="AN10">
        <v>0</v>
      </c>
      <c r="AO10">
        <v>0</v>
      </c>
      <c r="AP10">
        <v>0.19522439999999999</v>
      </c>
      <c r="AQ10">
        <v>0</v>
      </c>
      <c r="AR10">
        <v>2.5237439999999998</v>
      </c>
      <c r="AS10">
        <v>2.5626060000000002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20.443079335610566</v>
      </c>
      <c r="BB10">
        <f t="shared" si="0"/>
        <v>558.68095508049794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43.786480420216293</v>
      </c>
      <c r="L11">
        <v>8.0026628625772691</v>
      </c>
      <c r="M11">
        <v>0</v>
      </c>
      <c r="N11">
        <v>30.004319877764839</v>
      </c>
      <c r="O11">
        <v>25.18718262150221</v>
      </c>
      <c r="P11">
        <v>69.046380773894839</v>
      </c>
      <c r="Q11">
        <v>2.0005636666666664</v>
      </c>
      <c r="R11">
        <v>4.1465628808864272</v>
      </c>
      <c r="S11">
        <v>3.4394717368018362</v>
      </c>
      <c r="T11">
        <v>0</v>
      </c>
      <c r="U11">
        <v>330.95870562899148</v>
      </c>
      <c r="V11">
        <v>5.2658859696591884</v>
      </c>
      <c r="W11">
        <v>11.787145735660848</v>
      </c>
      <c r="X11">
        <v>24.976484792626735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2.281174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13.2143</v>
      </c>
      <c r="AL11">
        <v>2.6559000000000008</v>
      </c>
      <c r="AM11">
        <v>0</v>
      </c>
      <c r="AN11">
        <v>0</v>
      </c>
      <c r="AO11">
        <v>0</v>
      </c>
      <c r="AP11">
        <v>0.26029919999999995</v>
      </c>
      <c r="AQ11">
        <v>0</v>
      </c>
      <c r="AR11">
        <v>2.80416</v>
      </c>
      <c r="AS11">
        <v>2.5626060000000002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20.558025162713385</v>
      </c>
      <c r="BB11">
        <f t="shared" si="0"/>
        <v>561.82226100453499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43.755701968379221</v>
      </c>
      <c r="L12">
        <v>8.0026628625772691</v>
      </c>
      <c r="M12">
        <v>0</v>
      </c>
      <c r="N12">
        <v>30.004319877764839</v>
      </c>
      <c r="O12">
        <v>25.18718262150221</v>
      </c>
      <c r="P12">
        <v>69.046380773894839</v>
      </c>
      <c r="Q12">
        <v>2.0005636666666664</v>
      </c>
      <c r="R12">
        <v>4.1465628808864272</v>
      </c>
      <c r="S12">
        <v>3.4394717368018362</v>
      </c>
      <c r="T12">
        <v>0</v>
      </c>
      <c r="U12">
        <v>330.95870562899148</v>
      </c>
      <c r="V12">
        <v>5.2658859696591884</v>
      </c>
      <c r="W12">
        <v>11.787145735660848</v>
      </c>
      <c r="X12">
        <v>24.976484792626735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2.281174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13.2143</v>
      </c>
      <c r="AL12">
        <v>2.6559000000000008</v>
      </c>
      <c r="AM12">
        <v>0</v>
      </c>
      <c r="AN12">
        <v>0</v>
      </c>
      <c r="AO12">
        <v>0</v>
      </c>
      <c r="AP12">
        <v>0.26029919999999995</v>
      </c>
      <c r="AQ12">
        <v>0</v>
      </c>
      <c r="AR12">
        <v>2.80416</v>
      </c>
      <c r="AS12">
        <v>2.5626060000000002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20.556938518517427</v>
      </c>
      <c r="BB12">
        <f t="shared" si="0"/>
        <v>561.79256919689385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43.786480420216293</v>
      </c>
      <c r="L13">
        <v>8.0026628625772691</v>
      </c>
      <c r="M13">
        <v>0</v>
      </c>
      <c r="N13">
        <v>30.004319877764839</v>
      </c>
      <c r="O13">
        <v>25.18718262150221</v>
      </c>
      <c r="P13">
        <v>69.046380773894839</v>
      </c>
      <c r="Q13">
        <v>2.0005636666666664</v>
      </c>
      <c r="R13">
        <v>4.1465628808864272</v>
      </c>
      <c r="S13">
        <v>3.4394717368018362</v>
      </c>
      <c r="T13">
        <v>0</v>
      </c>
      <c r="U13">
        <v>315.62939615344686</v>
      </c>
      <c r="V13">
        <v>5.2642277551020413</v>
      </c>
      <c r="W13">
        <v>11.784993561368209</v>
      </c>
      <c r="X13">
        <v>24.977808639108222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2.281174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13.2143</v>
      </c>
      <c r="AL13">
        <v>2.6559000000000008</v>
      </c>
      <c r="AM13">
        <v>0</v>
      </c>
      <c r="AN13">
        <v>0</v>
      </c>
      <c r="AO13">
        <v>0</v>
      </c>
      <c r="AP13">
        <v>0.26029919999999995</v>
      </c>
      <c r="AQ13">
        <v>0</v>
      </c>
      <c r="AR13">
        <v>2.80416</v>
      </c>
      <c r="AS13">
        <v>3.0751271999999998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20.034905076141023</v>
      </c>
      <c r="BB13">
        <f t="shared" si="0"/>
        <v>547.52610627319461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43.755701968379221</v>
      </c>
      <c r="L14">
        <v>8.0026628625772691</v>
      </c>
      <c r="M14">
        <v>0</v>
      </c>
      <c r="N14">
        <v>30.004319877764839</v>
      </c>
      <c r="O14">
        <v>25.18718262150221</v>
      </c>
      <c r="P14">
        <v>69.046380773894839</v>
      </c>
      <c r="Q14">
        <v>2.0005636666666664</v>
      </c>
      <c r="R14">
        <v>4.1473154639175256</v>
      </c>
      <c r="S14">
        <v>3.4394717368018362</v>
      </c>
      <c r="T14">
        <v>0</v>
      </c>
      <c r="U14">
        <v>302.28902439024392</v>
      </c>
      <c r="V14">
        <v>5.2642277551020413</v>
      </c>
      <c r="W14">
        <v>11.784993561368209</v>
      </c>
      <c r="X14">
        <v>24.977808639108222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2.281174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13.2143</v>
      </c>
      <c r="AL14">
        <v>2.6559000000000008</v>
      </c>
      <c r="AM14">
        <v>0</v>
      </c>
      <c r="AN14">
        <v>0</v>
      </c>
      <c r="AO14">
        <v>0</v>
      </c>
      <c r="AP14">
        <v>0.26029919999999995</v>
      </c>
      <c r="AQ14">
        <v>0</v>
      </c>
      <c r="AR14">
        <v>2.80416</v>
      </c>
      <c r="AS14">
        <v>3.0751271999999998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19.562929595193438</v>
      </c>
      <c r="BB14">
        <f t="shared" si="0"/>
        <v>534.62768412213336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43.786480420216293</v>
      </c>
      <c r="L15">
        <v>8.0026628625772691</v>
      </c>
      <c r="M15">
        <v>0</v>
      </c>
      <c r="N15">
        <v>30.004319877764839</v>
      </c>
      <c r="O15">
        <v>25.18718262150221</v>
      </c>
      <c r="P15">
        <v>69.046380773894839</v>
      </c>
      <c r="Q15">
        <v>2.0005636666666664</v>
      </c>
      <c r="R15">
        <v>4.1473154639175256</v>
      </c>
      <c r="S15">
        <v>3.4394717368018362</v>
      </c>
      <c r="T15">
        <v>0</v>
      </c>
      <c r="U15">
        <v>275.80064904203181</v>
      </c>
      <c r="V15">
        <v>5.2642277551020413</v>
      </c>
      <c r="W15">
        <v>11.784993561368209</v>
      </c>
      <c r="X15">
        <v>24.977808639108222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2.281174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13.2143</v>
      </c>
      <c r="AL15">
        <v>0.59020000000000006</v>
      </c>
      <c r="AM15">
        <v>0</v>
      </c>
      <c r="AN15">
        <v>0</v>
      </c>
      <c r="AO15">
        <v>0</v>
      </c>
      <c r="AP15">
        <v>0.26029919999999995</v>
      </c>
      <c r="AQ15">
        <v>0</v>
      </c>
      <c r="AR15">
        <v>2.5237439999999998</v>
      </c>
      <c r="AS15">
        <v>3.0751271999999998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18.546159191547385</v>
      </c>
      <c r="BB15">
        <f t="shared" si="0"/>
        <v>506.84074162940425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43.755701968379221</v>
      </c>
      <c r="L16">
        <v>8.0026628625772691</v>
      </c>
      <c r="M16">
        <v>0</v>
      </c>
      <c r="N16">
        <v>30.004319877764839</v>
      </c>
      <c r="O16">
        <v>25.18718262150221</v>
      </c>
      <c r="P16">
        <v>69.046380773894839</v>
      </c>
      <c r="Q16">
        <v>2.0005636666666664</v>
      </c>
      <c r="R16">
        <v>4.1465628808864272</v>
      </c>
      <c r="S16">
        <v>3.4394717368018362</v>
      </c>
      <c r="T16">
        <v>0</v>
      </c>
      <c r="U16">
        <v>275.80064904203181</v>
      </c>
      <c r="V16">
        <v>5.2642277551020413</v>
      </c>
      <c r="W16">
        <v>11.784993561368209</v>
      </c>
      <c r="X16">
        <v>24.977808639108222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1.3035279999999996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13.2143</v>
      </c>
      <c r="AL16">
        <v>0.59020000000000006</v>
      </c>
      <c r="AM16">
        <v>0</v>
      </c>
      <c r="AN16">
        <v>0</v>
      </c>
      <c r="AO16">
        <v>0</v>
      </c>
      <c r="AP16">
        <v>0.26029919999999995</v>
      </c>
      <c r="AQ16">
        <v>0</v>
      </c>
      <c r="AR16">
        <v>2.5237439999999998</v>
      </c>
      <c r="AS16">
        <v>3.0751271999999998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18.510535139707908</v>
      </c>
      <c r="BB16">
        <f t="shared" si="0"/>
        <v>505.8671886463755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82.521930397753863</v>
      </c>
      <c r="L17">
        <v>8.0026628625772691</v>
      </c>
      <c r="M17">
        <v>0</v>
      </c>
      <c r="N17">
        <v>30.004319877764839</v>
      </c>
      <c r="O17">
        <v>25.18718262150221</v>
      </c>
      <c r="P17">
        <v>69.046380773894839</v>
      </c>
      <c r="Q17">
        <v>5.543029858849077</v>
      </c>
      <c r="R17">
        <v>5.5786773242258665</v>
      </c>
      <c r="S17">
        <v>6.9441028392330395</v>
      </c>
      <c r="T17">
        <v>0</v>
      </c>
      <c r="U17">
        <v>275.80064904203181</v>
      </c>
      <c r="V17">
        <v>5.2642277551020413</v>
      </c>
      <c r="W17">
        <v>11.784993561368209</v>
      </c>
      <c r="X17">
        <v>24.977808639108222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1.3035279999999996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13.2143</v>
      </c>
      <c r="AL17">
        <v>0.59020000000000006</v>
      </c>
      <c r="AM17">
        <v>0</v>
      </c>
      <c r="AN17">
        <v>0</v>
      </c>
      <c r="AO17">
        <v>0</v>
      </c>
      <c r="AP17">
        <v>0.26029919999999995</v>
      </c>
      <c r="AQ17">
        <v>0</v>
      </c>
      <c r="AR17">
        <v>2.5237439999999998</v>
      </c>
      <c r="AS17">
        <v>3.4168079999999992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20.190359886604842</v>
      </c>
      <c r="BB17">
        <f t="shared" si="0"/>
        <v>551.77448486680635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82.521930397753863</v>
      </c>
      <c r="L18">
        <v>8.0026628625772691</v>
      </c>
      <c r="M18">
        <v>0</v>
      </c>
      <c r="N18">
        <v>30.004319877764839</v>
      </c>
      <c r="O18">
        <v>25.18718262150221</v>
      </c>
      <c r="P18">
        <v>69.046380773894839</v>
      </c>
      <c r="Q18">
        <v>5.543029858849077</v>
      </c>
      <c r="R18">
        <v>5.5786773242258665</v>
      </c>
      <c r="S18">
        <v>6.9441028392330395</v>
      </c>
      <c r="T18">
        <v>0</v>
      </c>
      <c r="U18">
        <v>275.80064904203181</v>
      </c>
      <c r="V18">
        <v>5.2642277551020413</v>
      </c>
      <c r="W18">
        <v>11.784993561368209</v>
      </c>
      <c r="X18">
        <v>24.978127017396773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1.3035279999999996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13.2143</v>
      </c>
      <c r="AL18">
        <v>0.59020000000000006</v>
      </c>
      <c r="AM18">
        <v>0</v>
      </c>
      <c r="AN18">
        <v>0</v>
      </c>
      <c r="AO18">
        <v>0</v>
      </c>
      <c r="AP18">
        <v>0.26029919999999995</v>
      </c>
      <c r="AQ18">
        <v>0</v>
      </c>
      <c r="AR18">
        <v>2.5237439999999998</v>
      </c>
      <c r="AS18">
        <v>3.4168079999999992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20.190371099174918</v>
      </c>
      <c r="BB18">
        <f t="shared" si="0"/>
        <v>551.77479203252472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82.521930397753863</v>
      </c>
      <c r="L19">
        <v>8.0026628625772691</v>
      </c>
      <c r="M19">
        <v>0</v>
      </c>
      <c r="N19">
        <v>30.004319877764839</v>
      </c>
      <c r="O19">
        <v>25.18718262150221</v>
      </c>
      <c r="P19">
        <v>69.046380773894839</v>
      </c>
      <c r="Q19">
        <v>5.5451663221667848</v>
      </c>
      <c r="R19">
        <v>5.3802690518783542</v>
      </c>
      <c r="S19">
        <v>6.6978290502793287</v>
      </c>
      <c r="T19">
        <v>0</v>
      </c>
      <c r="U19">
        <v>275.80064904203181</v>
      </c>
      <c r="V19">
        <v>5.2642277551020413</v>
      </c>
      <c r="W19">
        <v>11.784993561368209</v>
      </c>
      <c r="X19">
        <v>24.978127017396773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2.281174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13.2143</v>
      </c>
      <c r="AL19">
        <v>0.59020000000000006</v>
      </c>
      <c r="AM19">
        <v>0</v>
      </c>
      <c r="AN19">
        <v>0</v>
      </c>
      <c r="AO19">
        <v>0</v>
      </c>
      <c r="AP19">
        <v>0.26029919999999995</v>
      </c>
      <c r="AQ19">
        <v>0</v>
      </c>
      <c r="AR19">
        <v>2.5237439999999998</v>
      </c>
      <c r="AS19">
        <v>3.4168079999999992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20.209260223574546</v>
      </c>
      <c r="BB19">
        <f t="shared" si="0"/>
        <v>552.29100331014149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82.51399151291514</v>
      </c>
      <c r="L20">
        <v>8.0026628625772691</v>
      </c>
      <c r="M20">
        <v>0</v>
      </c>
      <c r="N20">
        <v>30.001316954452754</v>
      </c>
      <c r="O20">
        <v>25.18718262150221</v>
      </c>
      <c r="P20">
        <v>69.046380773894839</v>
      </c>
      <c r="Q20">
        <v>5.5451663221667848</v>
      </c>
      <c r="R20">
        <v>5.3802690518783542</v>
      </c>
      <c r="S20">
        <v>6.6978290502793287</v>
      </c>
      <c r="T20">
        <v>0</v>
      </c>
      <c r="U20">
        <v>275.80064904203181</v>
      </c>
      <c r="V20">
        <v>5.2642277551020413</v>
      </c>
      <c r="W20">
        <v>11.784993561368209</v>
      </c>
      <c r="X20">
        <v>24.978127017396773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2.281174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13.2143</v>
      </c>
      <c r="AL20">
        <v>0.59020000000000006</v>
      </c>
      <c r="AM20">
        <v>0</v>
      </c>
      <c r="AN20">
        <v>0</v>
      </c>
      <c r="AO20">
        <v>0</v>
      </c>
      <c r="AP20">
        <v>0.26029919999999995</v>
      </c>
      <c r="AQ20">
        <v>0</v>
      </c>
      <c r="AR20">
        <v>2.5237439999999998</v>
      </c>
      <c r="AS20">
        <v>3.4168079999999992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20.208873969066232</v>
      </c>
      <c r="BB20">
        <f t="shared" si="0"/>
        <v>552.28044775649914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82.513857109911896</v>
      </c>
      <c r="L21">
        <v>8.0026628625772691</v>
      </c>
      <c r="M21">
        <v>0</v>
      </c>
      <c r="N21">
        <v>30.002511956105657</v>
      </c>
      <c r="O21">
        <v>25.191668960770826</v>
      </c>
      <c r="P21">
        <v>69.046380773894839</v>
      </c>
      <c r="Q21">
        <v>5.5451663221667848</v>
      </c>
      <c r="R21">
        <v>5.3802690518783542</v>
      </c>
      <c r="S21">
        <v>6.6978290502793287</v>
      </c>
      <c r="T21">
        <v>0</v>
      </c>
      <c r="U21">
        <v>275.80064904203181</v>
      </c>
      <c r="V21">
        <v>5.2642277551020413</v>
      </c>
      <c r="W21">
        <v>11.784993561368209</v>
      </c>
      <c r="X21">
        <v>24.978127017396773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2.281174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13.2143</v>
      </c>
      <c r="AL21">
        <v>0.59020000000000006</v>
      </c>
      <c r="AM21">
        <v>0</v>
      </c>
      <c r="AN21">
        <v>0</v>
      </c>
      <c r="AO21">
        <v>0</v>
      </c>
      <c r="AP21">
        <v>0.26029919999999995</v>
      </c>
      <c r="AQ21">
        <v>0</v>
      </c>
      <c r="AR21">
        <v>2.5237439999999998</v>
      </c>
      <c r="AS21">
        <v>3.4168079999999992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20.20906982387433</v>
      </c>
      <c r="BB21">
        <f t="shared" si="0"/>
        <v>552.28579883960924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82.51399151291514</v>
      </c>
      <c r="L22">
        <v>8.0026628625772691</v>
      </c>
      <c r="M22">
        <v>0</v>
      </c>
      <c r="N22">
        <v>30.002511956105657</v>
      </c>
      <c r="O22">
        <v>25.189798084147256</v>
      </c>
      <c r="P22">
        <v>69.046380773894839</v>
      </c>
      <c r="Q22">
        <v>5.5451663221667848</v>
      </c>
      <c r="R22">
        <v>5.3802690518783542</v>
      </c>
      <c r="S22">
        <v>6.6978290502793287</v>
      </c>
      <c r="T22">
        <v>0</v>
      </c>
      <c r="U22">
        <v>275.80064904203181</v>
      </c>
      <c r="V22">
        <v>5.2642277551020413</v>
      </c>
      <c r="W22">
        <v>11.784993561368209</v>
      </c>
      <c r="X22">
        <v>24.978127017396773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2.281174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13.2143</v>
      </c>
      <c r="AL22">
        <v>0.59020000000000006</v>
      </c>
      <c r="AM22">
        <v>0</v>
      </c>
      <c r="AN22">
        <v>0</v>
      </c>
      <c r="AO22">
        <v>0</v>
      </c>
      <c r="AP22">
        <v>0.26029919999999995</v>
      </c>
      <c r="AQ22">
        <v>0</v>
      </c>
      <c r="AR22">
        <v>2.5237439999999998</v>
      </c>
      <c r="AS22">
        <v>3.4168079999999992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20.209008561721134</v>
      </c>
      <c r="BB22">
        <f t="shared" si="0"/>
        <v>552.28412362814208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82.521625644811522</v>
      </c>
      <c r="L23">
        <v>8.0026628625772691</v>
      </c>
      <c r="M23">
        <v>0</v>
      </c>
      <c r="N23">
        <v>30.002120443774235</v>
      </c>
      <c r="O23">
        <v>25.188080469404859</v>
      </c>
      <c r="P23">
        <v>69.043376439326835</v>
      </c>
      <c r="Q23">
        <v>5.5451663221667848</v>
      </c>
      <c r="R23">
        <v>5.3802690518783542</v>
      </c>
      <c r="S23">
        <v>6.6978290502793287</v>
      </c>
      <c r="T23">
        <v>0</v>
      </c>
      <c r="U23">
        <v>275.80064904203181</v>
      </c>
      <c r="V23">
        <v>5.2642336749633962</v>
      </c>
      <c r="W23">
        <v>11.784993561368209</v>
      </c>
      <c r="X23">
        <v>24.978127017396773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2.281174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13.2143</v>
      </c>
      <c r="AL23">
        <v>0.59020000000000006</v>
      </c>
      <c r="AM23">
        <v>0</v>
      </c>
      <c r="AN23">
        <v>0</v>
      </c>
      <c r="AO23">
        <v>0</v>
      </c>
      <c r="AP23">
        <v>0.26029919999999995</v>
      </c>
      <c r="AQ23">
        <v>0</v>
      </c>
      <c r="AR23">
        <v>2.5237439999999998</v>
      </c>
      <c r="AS23">
        <v>3.4168079999999992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20.20909777887778</v>
      </c>
      <c r="BB23">
        <f t="shared" si="0"/>
        <v>552.2865610011014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82.52395717907352</v>
      </c>
      <c r="L24">
        <v>8.0026628625772691</v>
      </c>
      <c r="M24">
        <v>0</v>
      </c>
      <c r="N24">
        <v>30.000329091706892</v>
      </c>
      <c r="O24">
        <v>25.188080469404859</v>
      </c>
      <c r="P24">
        <v>69.043376439326835</v>
      </c>
      <c r="Q24">
        <v>5.5451663221667848</v>
      </c>
      <c r="R24">
        <v>5.3802690518783542</v>
      </c>
      <c r="S24">
        <v>6.6978290502793287</v>
      </c>
      <c r="T24">
        <v>0</v>
      </c>
      <c r="U24">
        <v>275.80064904203181</v>
      </c>
      <c r="V24">
        <v>5.2642336749633962</v>
      </c>
      <c r="W24">
        <v>11.784140602776837</v>
      </c>
      <c r="X24">
        <v>24.981859559933294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2.281174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13.2143</v>
      </c>
      <c r="AL24">
        <v>0.59020000000000006</v>
      </c>
      <c r="AM24">
        <v>0</v>
      </c>
      <c r="AN24">
        <v>0</v>
      </c>
      <c r="AO24">
        <v>0</v>
      </c>
      <c r="AP24">
        <v>0.26029919999999995</v>
      </c>
      <c r="AQ24">
        <v>0</v>
      </c>
      <c r="AR24">
        <v>2.5237439999999998</v>
      </c>
      <c r="AS24">
        <v>3.4168079999999992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20.209217770767282</v>
      </c>
      <c r="BB24">
        <f t="shared" si="0"/>
        <v>552.2898607753516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82.521691880341876</v>
      </c>
      <c r="L25">
        <v>8.0026628625772691</v>
      </c>
      <c r="M25">
        <v>0</v>
      </c>
      <c r="N25">
        <v>30.000329091706892</v>
      </c>
      <c r="O25">
        <v>25.188080469404859</v>
      </c>
      <c r="P25">
        <v>69.038821641172476</v>
      </c>
      <c r="Q25">
        <v>5.5451663221667848</v>
      </c>
      <c r="R25">
        <v>5.3802690518783542</v>
      </c>
      <c r="S25">
        <v>6.6978290502793287</v>
      </c>
      <c r="T25">
        <v>0</v>
      </c>
      <c r="U25">
        <v>275.80064904203181</v>
      </c>
      <c r="V25">
        <v>5.2658857675961439</v>
      </c>
      <c r="W25">
        <v>11.78469611585092</v>
      </c>
      <c r="X25">
        <v>24.978857504215853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2.607056</v>
      </c>
      <c r="AF25">
        <v>0</v>
      </c>
      <c r="AG25">
        <v>0</v>
      </c>
      <c r="AH25">
        <v>5.9412885999999991</v>
      </c>
      <c r="AI25">
        <v>0</v>
      </c>
      <c r="AJ25">
        <v>0</v>
      </c>
      <c r="AK25">
        <v>13.2143</v>
      </c>
      <c r="AL25">
        <v>0.59020000000000006</v>
      </c>
      <c r="AM25">
        <v>1.3406171428571427</v>
      </c>
      <c r="AN25">
        <v>0</v>
      </c>
      <c r="AO25">
        <v>0</v>
      </c>
      <c r="AP25">
        <v>0.26029919999999995</v>
      </c>
      <c r="AQ25">
        <v>0</v>
      </c>
      <c r="AR25">
        <v>2.5237439999999998</v>
      </c>
      <c r="AS25">
        <v>3.4168079999999992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20.477503396433239</v>
      </c>
      <c r="BB25">
        <f t="shared" si="0"/>
        <v>559.62174834564621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81.789392219675449</v>
      </c>
      <c r="L26">
        <v>42.406815482523882</v>
      </c>
      <c r="M26">
        <v>0</v>
      </c>
      <c r="N26">
        <v>30.000329091706892</v>
      </c>
      <c r="O26">
        <v>25.188080469404859</v>
      </c>
      <c r="P26">
        <v>69.038821641172476</v>
      </c>
      <c r="Q26">
        <v>5.5399076098735698</v>
      </c>
      <c r="R26">
        <v>5.381851407716371</v>
      </c>
      <c r="S26">
        <v>6.6948388639760843</v>
      </c>
      <c r="T26">
        <v>0</v>
      </c>
      <c r="U26">
        <v>275.80064904203181</v>
      </c>
      <c r="V26">
        <v>5.2658857675961439</v>
      </c>
      <c r="W26">
        <v>11.78469611585092</v>
      </c>
      <c r="X26">
        <v>24.978857504215853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2.607056</v>
      </c>
      <c r="AF26">
        <v>0</v>
      </c>
      <c r="AG26">
        <v>0</v>
      </c>
      <c r="AH26">
        <v>11.882577199999998</v>
      </c>
      <c r="AI26">
        <v>0</v>
      </c>
      <c r="AJ26">
        <v>0</v>
      </c>
      <c r="AK26">
        <v>13.2143</v>
      </c>
      <c r="AL26">
        <v>0.59020000000000006</v>
      </c>
      <c r="AM26">
        <v>1.3406171428571427</v>
      </c>
      <c r="AN26">
        <v>0</v>
      </c>
      <c r="AO26">
        <v>0</v>
      </c>
      <c r="AP26">
        <v>0.26029919999999995</v>
      </c>
      <c r="AQ26">
        <v>0</v>
      </c>
      <c r="AR26">
        <v>2.5237439999999998</v>
      </c>
      <c r="AS26">
        <v>3.4168079999999992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21.875612514834522</v>
      </c>
      <c r="BB26">
        <f t="shared" si="0"/>
        <v>597.83011424376684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82.523213818380086</v>
      </c>
      <c r="L27">
        <v>42.40694917548489</v>
      </c>
      <c r="M27">
        <v>0</v>
      </c>
      <c r="N27">
        <v>30.000329091706892</v>
      </c>
      <c r="O27">
        <v>25.188080469404859</v>
      </c>
      <c r="P27">
        <v>69.038821641172476</v>
      </c>
      <c r="Q27">
        <v>5.5399076098735698</v>
      </c>
      <c r="R27">
        <v>5.381851407716371</v>
      </c>
      <c r="S27">
        <v>6.6948388639760843</v>
      </c>
      <c r="T27">
        <v>0</v>
      </c>
      <c r="U27">
        <v>275.80064904203181</v>
      </c>
      <c r="V27">
        <v>5.2658857675961439</v>
      </c>
      <c r="W27">
        <v>11.78469611585092</v>
      </c>
      <c r="X27">
        <v>24.978857504215853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2.607056</v>
      </c>
      <c r="AF27">
        <v>0</v>
      </c>
      <c r="AG27">
        <v>0</v>
      </c>
      <c r="AH27">
        <v>11.882577199999998</v>
      </c>
      <c r="AI27">
        <v>0</v>
      </c>
      <c r="AJ27">
        <v>0</v>
      </c>
      <c r="AK27">
        <v>13.2143</v>
      </c>
      <c r="AL27">
        <v>0.59020000000000006</v>
      </c>
      <c r="AM27">
        <v>1.3406171428571427</v>
      </c>
      <c r="AN27">
        <v>0</v>
      </c>
      <c r="AO27">
        <v>0</v>
      </c>
      <c r="AP27">
        <v>0.26029919999999995</v>
      </c>
      <c r="AQ27">
        <v>0</v>
      </c>
      <c r="AR27">
        <v>2.5237439999999998</v>
      </c>
      <c r="AS27">
        <v>2.5626060000000002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21.871367649262083</v>
      </c>
      <c r="BB27">
        <f t="shared" si="0"/>
        <v>597.71411240100485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82.523213818380086</v>
      </c>
      <c r="L28">
        <v>42.40694917548489</v>
      </c>
      <c r="M28">
        <v>0</v>
      </c>
      <c r="N28">
        <v>30.000329091706892</v>
      </c>
      <c r="O28">
        <v>25.188080469404859</v>
      </c>
      <c r="P28">
        <v>69.038821641172476</v>
      </c>
      <c r="Q28">
        <v>3.5998693327154774</v>
      </c>
      <c r="R28">
        <v>5.381851407716371</v>
      </c>
      <c r="S28">
        <v>6.6948388639760843</v>
      </c>
      <c r="T28">
        <v>0</v>
      </c>
      <c r="U28">
        <v>275.80064904203181</v>
      </c>
      <c r="V28">
        <v>5.2658857675961439</v>
      </c>
      <c r="W28">
        <v>11.78469611585092</v>
      </c>
      <c r="X28">
        <v>24.978857504215853</v>
      </c>
      <c r="Y28">
        <v>0</v>
      </c>
      <c r="Z28">
        <v>0</v>
      </c>
      <c r="AA28">
        <v>1.785874</v>
      </c>
      <c r="AB28">
        <v>0</v>
      </c>
      <c r="AC28">
        <v>0</v>
      </c>
      <c r="AD28">
        <v>0</v>
      </c>
      <c r="AE28">
        <v>2.607056</v>
      </c>
      <c r="AF28">
        <v>0</v>
      </c>
      <c r="AG28">
        <v>0</v>
      </c>
      <c r="AH28">
        <v>17.8238658</v>
      </c>
      <c r="AI28">
        <v>0</v>
      </c>
      <c r="AJ28">
        <v>0</v>
      </c>
      <c r="AK28">
        <v>13.2143</v>
      </c>
      <c r="AL28">
        <v>0.59020000000000006</v>
      </c>
      <c r="AM28">
        <v>1.3406171428571427</v>
      </c>
      <c r="AN28">
        <v>0</v>
      </c>
      <c r="AO28">
        <v>0</v>
      </c>
      <c r="AP28">
        <v>0.26029919999999995</v>
      </c>
      <c r="AQ28">
        <v>0</v>
      </c>
      <c r="AR28">
        <v>2.5237439999999998</v>
      </c>
      <c r="AS28">
        <v>2.5626060000000002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22.075652767681429</v>
      </c>
      <c r="BB28">
        <f t="shared" si="0"/>
        <v>603.29695160542747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82.523213818380086</v>
      </c>
      <c r="L29">
        <v>42.40694917548489</v>
      </c>
      <c r="M29">
        <v>0</v>
      </c>
      <c r="N29">
        <v>30.000329091706892</v>
      </c>
      <c r="O29">
        <v>25.188080469404859</v>
      </c>
      <c r="P29">
        <v>69.038821641172476</v>
      </c>
      <c r="Q29">
        <v>4.0472441302555646</v>
      </c>
      <c r="R29">
        <v>5.381851407716371</v>
      </c>
      <c r="S29">
        <v>6.6948388639760843</v>
      </c>
      <c r="T29">
        <v>0</v>
      </c>
      <c r="U29">
        <v>275.80064904203181</v>
      </c>
      <c r="V29">
        <v>5.2658857675961439</v>
      </c>
      <c r="W29">
        <v>11.78469611585092</v>
      </c>
      <c r="X29">
        <v>24.978857504215853</v>
      </c>
      <c r="Y29">
        <v>0</v>
      </c>
      <c r="Z29">
        <v>1.6646652000000002</v>
      </c>
      <c r="AA29">
        <v>5.357622000000001</v>
      </c>
      <c r="AB29">
        <v>1.354328</v>
      </c>
      <c r="AC29">
        <v>2.0700390400000002</v>
      </c>
      <c r="AD29">
        <v>2.3151846000000003</v>
      </c>
      <c r="AE29">
        <v>2.607056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13.2143</v>
      </c>
      <c r="AL29">
        <v>0.59020000000000006</v>
      </c>
      <c r="AM29">
        <v>2.681234285714285</v>
      </c>
      <c r="AN29">
        <v>0</v>
      </c>
      <c r="AO29">
        <v>0</v>
      </c>
      <c r="AP29">
        <v>0.55313579999999996</v>
      </c>
      <c r="AQ29">
        <v>0</v>
      </c>
      <c r="AR29">
        <v>3.3649920000000004</v>
      </c>
      <c r="AS29">
        <v>2.5626060000000002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22.775981616951128</v>
      </c>
      <c r="BB29">
        <f t="shared" si="0"/>
        <v>622.43595273655501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82.523213818380086</v>
      </c>
      <c r="L30">
        <v>42.40694917548489</v>
      </c>
      <c r="M30">
        <v>0</v>
      </c>
      <c r="N30">
        <v>30.000329091706892</v>
      </c>
      <c r="O30">
        <v>25.188080469404859</v>
      </c>
      <c r="P30">
        <v>69.038821641172476</v>
      </c>
      <c r="Q30">
        <v>4.0472441302555646</v>
      </c>
      <c r="R30">
        <v>5.381851407716371</v>
      </c>
      <c r="S30">
        <v>6.6948388639760843</v>
      </c>
      <c r="T30">
        <v>0</v>
      </c>
      <c r="U30">
        <v>275.80064904203181</v>
      </c>
      <c r="V30">
        <v>5.2658857675961439</v>
      </c>
      <c r="W30">
        <v>11.78469611585092</v>
      </c>
      <c r="X30">
        <v>24.978857504215853</v>
      </c>
      <c r="Y30">
        <v>0</v>
      </c>
      <c r="Z30">
        <v>1.6646652000000002</v>
      </c>
      <c r="AA30">
        <v>8.9293699999999987</v>
      </c>
      <c r="AB30">
        <v>6.69038032</v>
      </c>
      <c r="AC30">
        <v>2.4581713599999993</v>
      </c>
      <c r="AD30">
        <v>4.6411062880000005</v>
      </c>
      <c r="AE30">
        <v>2.607056</v>
      </c>
      <c r="AF30">
        <v>0</v>
      </c>
      <c r="AG30">
        <v>0</v>
      </c>
      <c r="AH30">
        <v>23.7651544</v>
      </c>
      <c r="AI30">
        <v>0.64668399999999993</v>
      </c>
      <c r="AJ30">
        <v>0</v>
      </c>
      <c r="AK30">
        <v>13.2143</v>
      </c>
      <c r="AL30">
        <v>5.902000000000001</v>
      </c>
      <c r="AM30">
        <v>2.681234285714285</v>
      </c>
      <c r="AN30">
        <v>0</v>
      </c>
      <c r="AO30">
        <v>0</v>
      </c>
      <c r="AP30">
        <v>0.55313579999999996</v>
      </c>
      <c r="AQ30">
        <v>0</v>
      </c>
      <c r="AR30">
        <v>12.338303999999999</v>
      </c>
      <c r="AS30">
        <v>2.5626060000000002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23.713325671742865</v>
      </c>
      <c r="BB30">
        <f t="shared" si="0"/>
        <v>648.05225900976325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82.523213818380086</v>
      </c>
      <c r="L31">
        <v>42.40694917548489</v>
      </c>
      <c r="M31">
        <v>0</v>
      </c>
      <c r="N31">
        <v>30.000329091706892</v>
      </c>
      <c r="O31">
        <v>25.188080469404859</v>
      </c>
      <c r="P31">
        <v>69.038821641172476</v>
      </c>
      <c r="Q31">
        <v>5.5399076098735698</v>
      </c>
      <c r="R31">
        <v>5.381851407716371</v>
      </c>
      <c r="S31">
        <v>6.6948388639760843</v>
      </c>
      <c r="T31">
        <v>0</v>
      </c>
      <c r="U31">
        <v>275.80064904203181</v>
      </c>
      <c r="V31">
        <v>5.2658857675961439</v>
      </c>
      <c r="W31">
        <v>11.78469611585092</v>
      </c>
      <c r="X31">
        <v>24.978857504215853</v>
      </c>
      <c r="Y31">
        <v>0</v>
      </c>
      <c r="Z31">
        <v>3.3293304000000004</v>
      </c>
      <c r="AA31">
        <v>10.70561232</v>
      </c>
      <c r="AB31">
        <v>6.69038032</v>
      </c>
      <c r="AC31">
        <v>4.9163427199999985</v>
      </c>
      <c r="AD31">
        <v>6.9616594319999985</v>
      </c>
      <c r="AE31">
        <v>3.2588199999999992</v>
      </c>
      <c r="AF31">
        <v>0</v>
      </c>
      <c r="AG31">
        <v>0</v>
      </c>
      <c r="AH31">
        <v>23.7651544</v>
      </c>
      <c r="AI31">
        <v>4.2034459999999996</v>
      </c>
      <c r="AJ31">
        <v>0</v>
      </c>
      <c r="AK31">
        <v>13.2143</v>
      </c>
      <c r="AL31">
        <v>13.574600000000004</v>
      </c>
      <c r="AM31">
        <v>2.681234285714285</v>
      </c>
      <c r="AN31">
        <v>0</v>
      </c>
      <c r="AO31">
        <v>0</v>
      </c>
      <c r="AP31">
        <v>0.55313579999999996</v>
      </c>
      <c r="AQ31">
        <v>0</v>
      </c>
      <c r="AR31">
        <v>12.338303999999999</v>
      </c>
      <c r="AS31">
        <v>2.5626060000000002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24.475573564145229</v>
      </c>
      <c r="BB31">
        <f t="shared" si="0"/>
        <v>668.88343262097908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82.523213818380086</v>
      </c>
      <c r="L32">
        <v>42.40694917548489</v>
      </c>
      <c r="M32">
        <v>0</v>
      </c>
      <c r="N32">
        <v>30.000329091706892</v>
      </c>
      <c r="O32">
        <v>25.188080469404859</v>
      </c>
      <c r="P32">
        <v>69.038821641172476</v>
      </c>
      <c r="Q32">
        <v>5.5399076098735698</v>
      </c>
      <c r="R32">
        <v>5.381851407716371</v>
      </c>
      <c r="S32">
        <v>6.6948388639760843</v>
      </c>
      <c r="T32">
        <v>0</v>
      </c>
      <c r="U32">
        <v>275.80064904203181</v>
      </c>
      <c r="V32">
        <v>5.2658857675961439</v>
      </c>
      <c r="W32">
        <v>11.78469611585092</v>
      </c>
      <c r="X32">
        <v>24.978857504215853</v>
      </c>
      <c r="Y32">
        <v>0</v>
      </c>
      <c r="Z32">
        <v>3.3293304000000004</v>
      </c>
      <c r="AA32">
        <v>10.70561232</v>
      </c>
      <c r="AB32">
        <v>6.69038032</v>
      </c>
      <c r="AC32">
        <v>4.9163427199999985</v>
      </c>
      <c r="AD32">
        <v>6.9616594319999985</v>
      </c>
      <c r="AE32">
        <v>3.2588199999999992</v>
      </c>
      <c r="AF32">
        <v>0</v>
      </c>
      <c r="AG32">
        <v>0</v>
      </c>
      <c r="AH32">
        <v>23.7651544</v>
      </c>
      <c r="AI32">
        <v>4.2034459999999996</v>
      </c>
      <c r="AJ32">
        <v>0</v>
      </c>
      <c r="AK32">
        <v>13.2143</v>
      </c>
      <c r="AL32">
        <v>13.574600000000004</v>
      </c>
      <c r="AM32">
        <v>2.681234285714285</v>
      </c>
      <c r="AN32">
        <v>0</v>
      </c>
      <c r="AO32">
        <v>0</v>
      </c>
      <c r="AP32">
        <v>0.55313579999999996</v>
      </c>
      <c r="AQ32">
        <v>0</v>
      </c>
      <c r="AR32">
        <v>2.5237439999999998</v>
      </c>
      <c r="AS32">
        <v>2.5626060000000002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24.12911959614523</v>
      </c>
      <c r="BB32">
        <f t="shared" si="0"/>
        <v>659.41532658897904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82.523213818380086</v>
      </c>
      <c r="L33">
        <v>42.4073913734359</v>
      </c>
      <c r="M33">
        <v>0</v>
      </c>
      <c r="N33">
        <v>30.000329091706892</v>
      </c>
      <c r="O33">
        <v>25.188080469404859</v>
      </c>
      <c r="P33">
        <v>69.038821641172476</v>
      </c>
      <c r="Q33">
        <v>5.5410587446504982</v>
      </c>
      <c r="R33">
        <v>5.3819837876712322</v>
      </c>
      <c r="S33">
        <v>6.4673303814558771</v>
      </c>
      <c r="T33">
        <v>0</v>
      </c>
      <c r="U33">
        <v>275.80064904203181</v>
      </c>
      <c r="V33">
        <v>5.2658857675961439</v>
      </c>
      <c r="W33">
        <v>11.78469611585092</v>
      </c>
      <c r="X33">
        <v>24.978857504215853</v>
      </c>
      <c r="Y33">
        <v>0</v>
      </c>
      <c r="Z33">
        <v>3.3293304000000004</v>
      </c>
      <c r="AA33">
        <v>10.70561232</v>
      </c>
      <c r="AB33">
        <v>6.69038032</v>
      </c>
      <c r="AC33">
        <v>4.9163427199999985</v>
      </c>
      <c r="AD33">
        <v>6.9616594319999985</v>
      </c>
      <c r="AE33">
        <v>3.2588199999999992</v>
      </c>
      <c r="AF33">
        <v>0</v>
      </c>
      <c r="AG33">
        <v>0</v>
      </c>
      <c r="AH33">
        <v>23.7651544</v>
      </c>
      <c r="AI33">
        <v>4.2034459999999996</v>
      </c>
      <c r="AJ33">
        <v>0</v>
      </c>
      <c r="AK33">
        <v>13.2143</v>
      </c>
      <c r="AL33">
        <v>13.574600000000004</v>
      </c>
      <c r="AM33">
        <v>2.681234285714285</v>
      </c>
      <c r="AN33">
        <v>0</v>
      </c>
      <c r="AO33">
        <v>0</v>
      </c>
      <c r="AP33">
        <v>0.55313579999999996</v>
      </c>
      <c r="AQ33">
        <v>0</v>
      </c>
      <c r="AR33">
        <v>2.5237439999999998</v>
      </c>
      <c r="AS33">
        <v>2.5626060000000002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24.121156068419204</v>
      </c>
      <c r="BB33">
        <f t="shared" si="0"/>
        <v>659.19750734686772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82.523213818380086</v>
      </c>
      <c r="L34">
        <v>42.4073913734359</v>
      </c>
      <c r="M34">
        <v>0</v>
      </c>
      <c r="N34">
        <v>30.000329091706892</v>
      </c>
      <c r="O34">
        <v>25.188080469404859</v>
      </c>
      <c r="P34">
        <v>69.038821641172476</v>
      </c>
      <c r="Q34">
        <v>5.5410587446504982</v>
      </c>
      <c r="R34">
        <v>5.3819837876712322</v>
      </c>
      <c r="S34">
        <v>6.6986265618860514</v>
      </c>
      <c r="T34">
        <v>0</v>
      </c>
      <c r="U34">
        <v>275.80064904203181</v>
      </c>
      <c r="V34">
        <v>5.2658857675961439</v>
      </c>
      <c r="W34">
        <v>11.78469611585092</v>
      </c>
      <c r="X34">
        <v>24.978857504215853</v>
      </c>
      <c r="Y34">
        <v>0</v>
      </c>
      <c r="Z34">
        <v>3.3293304000000004</v>
      </c>
      <c r="AA34">
        <v>10.70561232</v>
      </c>
      <c r="AB34">
        <v>6.69038032</v>
      </c>
      <c r="AC34">
        <v>4.9163427199999985</v>
      </c>
      <c r="AD34">
        <v>6.9616594319999985</v>
      </c>
      <c r="AE34">
        <v>3.2588199999999992</v>
      </c>
      <c r="AF34">
        <v>0</v>
      </c>
      <c r="AG34">
        <v>0</v>
      </c>
      <c r="AH34">
        <v>23.7651544</v>
      </c>
      <c r="AI34">
        <v>4.2034459999999996</v>
      </c>
      <c r="AJ34">
        <v>0</v>
      </c>
      <c r="AK34">
        <v>13.2143</v>
      </c>
      <c r="AL34">
        <v>13.574600000000004</v>
      </c>
      <c r="AM34">
        <v>2.681234285714285</v>
      </c>
      <c r="AN34">
        <v>0</v>
      </c>
      <c r="AO34">
        <v>0</v>
      </c>
      <c r="AP34">
        <v>0.55313579999999996</v>
      </c>
      <c r="AQ34">
        <v>0</v>
      </c>
      <c r="AR34">
        <v>2.5237439999999998</v>
      </c>
      <c r="AS34">
        <v>2.5626060000000002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24.129320999376333</v>
      </c>
      <c r="BB34">
        <f t="shared" si="0"/>
        <v>659.42063859634061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82.523213818380086</v>
      </c>
      <c r="L35">
        <v>42.4073913734359</v>
      </c>
      <c r="M35">
        <v>0</v>
      </c>
      <c r="N35">
        <v>30.000329091706892</v>
      </c>
      <c r="O35">
        <v>25.188080469404859</v>
      </c>
      <c r="P35">
        <v>69.038821641172476</v>
      </c>
      <c r="Q35">
        <v>5.5410587446504982</v>
      </c>
      <c r="R35">
        <v>5.3819837876712322</v>
      </c>
      <c r="S35">
        <v>6.6986265618860514</v>
      </c>
      <c r="T35">
        <v>0</v>
      </c>
      <c r="U35">
        <v>275.80064904203181</v>
      </c>
      <c r="V35">
        <v>5.2658857675961439</v>
      </c>
      <c r="W35">
        <v>11.78469611585092</v>
      </c>
      <c r="X35">
        <v>24.978857504215853</v>
      </c>
      <c r="Y35">
        <v>0</v>
      </c>
      <c r="Z35">
        <v>3.3293304000000004</v>
      </c>
      <c r="AA35">
        <v>8.9293699999999987</v>
      </c>
      <c r="AB35">
        <v>6.69038032</v>
      </c>
      <c r="AC35">
        <v>4.9163427199999985</v>
      </c>
      <c r="AD35">
        <v>6.9616594319999985</v>
      </c>
      <c r="AE35">
        <v>3.2588199999999992</v>
      </c>
      <c r="AF35">
        <v>0</v>
      </c>
      <c r="AG35">
        <v>0</v>
      </c>
      <c r="AH35">
        <v>23.7651544</v>
      </c>
      <c r="AI35">
        <v>4.2034459999999996</v>
      </c>
      <c r="AJ35">
        <v>0</v>
      </c>
      <c r="AK35">
        <v>13.2143</v>
      </c>
      <c r="AL35">
        <v>13.574600000000004</v>
      </c>
      <c r="AM35">
        <v>2.681234285714285</v>
      </c>
      <c r="AN35">
        <v>0</v>
      </c>
      <c r="AO35">
        <v>0</v>
      </c>
      <c r="AP35">
        <v>0.39044879999999998</v>
      </c>
      <c r="AQ35">
        <v>0</v>
      </c>
      <c r="AR35">
        <v>2.5237439999999998</v>
      </c>
      <c r="AS35">
        <v>2.5626060000000002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24.060876889376338</v>
      </c>
      <c r="BB35">
        <f t="shared" si="0"/>
        <v>657.55015338634053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82.523213818380086</v>
      </c>
      <c r="L36">
        <v>42.4073913734359</v>
      </c>
      <c r="M36">
        <v>0</v>
      </c>
      <c r="N36">
        <v>30.000329091706892</v>
      </c>
      <c r="O36">
        <v>25.188080469404859</v>
      </c>
      <c r="P36">
        <v>69.038821641172476</v>
      </c>
      <c r="Q36">
        <v>5.5410587446504982</v>
      </c>
      <c r="R36">
        <v>5.3819837876712322</v>
      </c>
      <c r="S36">
        <v>6.6986265618860514</v>
      </c>
      <c r="T36">
        <v>0</v>
      </c>
      <c r="U36">
        <v>275.80064904203181</v>
      </c>
      <c r="V36">
        <v>5.2658857675961439</v>
      </c>
      <c r="W36">
        <v>11.78469611585092</v>
      </c>
      <c r="X36">
        <v>24.978857504215853</v>
      </c>
      <c r="Y36">
        <v>0</v>
      </c>
      <c r="Z36">
        <v>3.3293304000000004</v>
      </c>
      <c r="AA36">
        <v>5.357622000000001</v>
      </c>
      <c r="AB36">
        <v>6.69038032</v>
      </c>
      <c r="AC36">
        <v>4.9163427199999985</v>
      </c>
      <c r="AD36">
        <v>6.9616594319999985</v>
      </c>
      <c r="AE36">
        <v>3.2588199999999992</v>
      </c>
      <c r="AF36">
        <v>0</v>
      </c>
      <c r="AG36">
        <v>0</v>
      </c>
      <c r="AH36">
        <v>23.7651544</v>
      </c>
      <c r="AI36">
        <v>4.2034459999999996</v>
      </c>
      <c r="AJ36">
        <v>0</v>
      </c>
      <c r="AK36">
        <v>13.2143</v>
      </c>
      <c r="AL36">
        <v>13.574600000000004</v>
      </c>
      <c r="AM36">
        <v>2.681234285714285</v>
      </c>
      <c r="AN36">
        <v>0</v>
      </c>
      <c r="AO36">
        <v>0</v>
      </c>
      <c r="AP36">
        <v>0.39044879999999998</v>
      </c>
      <c r="AQ36">
        <v>0</v>
      </c>
      <c r="AR36">
        <v>2.5237439999999998</v>
      </c>
      <c r="AS36">
        <v>2.5626060000000002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23.934794083376339</v>
      </c>
      <c r="BB36">
        <f t="shared" si="0"/>
        <v>654.10448819234057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82.523213818380086</v>
      </c>
      <c r="L37">
        <v>42.4073913734359</v>
      </c>
      <c r="M37">
        <v>0</v>
      </c>
      <c r="N37">
        <v>30.000329091706892</v>
      </c>
      <c r="O37">
        <v>25.188080469404859</v>
      </c>
      <c r="P37">
        <v>69.038821641172476</v>
      </c>
      <c r="Q37">
        <v>5.5410587446504982</v>
      </c>
      <c r="R37">
        <v>5.3819837876712322</v>
      </c>
      <c r="S37">
        <v>6.6986265618860514</v>
      </c>
      <c r="T37">
        <v>0</v>
      </c>
      <c r="U37">
        <v>275.80064904203181</v>
      </c>
      <c r="V37">
        <v>5.2658857675961439</v>
      </c>
      <c r="W37">
        <v>11.78469611585092</v>
      </c>
      <c r="X37">
        <v>24.978857504215853</v>
      </c>
      <c r="Y37">
        <v>0</v>
      </c>
      <c r="Z37">
        <v>3.3293304000000004</v>
      </c>
      <c r="AA37">
        <v>1.785874</v>
      </c>
      <c r="AB37">
        <v>6.69038032</v>
      </c>
      <c r="AC37">
        <v>4.9163427199999985</v>
      </c>
      <c r="AD37">
        <v>6.9616594319999985</v>
      </c>
      <c r="AE37">
        <v>2.607056</v>
      </c>
      <c r="AF37">
        <v>0</v>
      </c>
      <c r="AG37">
        <v>0</v>
      </c>
      <c r="AH37">
        <v>17.390897399999997</v>
      </c>
      <c r="AI37">
        <v>0.64668399999999993</v>
      </c>
      <c r="AJ37">
        <v>0</v>
      </c>
      <c r="AK37">
        <v>13.2143</v>
      </c>
      <c r="AL37">
        <v>5.902000000000001</v>
      </c>
      <c r="AM37">
        <v>2.681234285714285</v>
      </c>
      <c r="AN37">
        <v>0</v>
      </c>
      <c r="AO37">
        <v>0</v>
      </c>
      <c r="AP37">
        <v>0.39044879999999998</v>
      </c>
      <c r="AQ37">
        <v>0</v>
      </c>
      <c r="AR37">
        <v>2.5237439999999998</v>
      </c>
      <c r="AS37">
        <v>6.2527586399999988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23.294558493792859</v>
      </c>
      <c r="BB37">
        <f t="shared" si="0"/>
        <v>636.60774542192416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82.523213818380086</v>
      </c>
      <c r="L38">
        <v>42.4073913734359</v>
      </c>
      <c r="M38">
        <v>0</v>
      </c>
      <c r="N38">
        <v>30.000329091706892</v>
      </c>
      <c r="O38">
        <v>25.188080469404859</v>
      </c>
      <c r="P38">
        <v>69.038821641172476</v>
      </c>
      <c r="Q38">
        <v>5.5410587446504982</v>
      </c>
      <c r="R38">
        <v>5.3819837876712322</v>
      </c>
      <c r="S38">
        <v>6.6986265618860514</v>
      </c>
      <c r="T38">
        <v>0</v>
      </c>
      <c r="U38">
        <v>275.80064904203181</v>
      </c>
      <c r="V38">
        <v>5.2658857675961439</v>
      </c>
      <c r="W38">
        <v>11.78469611585092</v>
      </c>
      <c r="X38">
        <v>24.978857504215853</v>
      </c>
      <c r="Y38">
        <v>0</v>
      </c>
      <c r="Z38">
        <v>3.3293304000000004</v>
      </c>
      <c r="AA38">
        <v>0</v>
      </c>
      <c r="AB38">
        <v>3.3451901600000005</v>
      </c>
      <c r="AC38">
        <v>2.4581713599999993</v>
      </c>
      <c r="AD38">
        <v>4.6411062880000005</v>
      </c>
      <c r="AE38">
        <v>2.607056</v>
      </c>
      <c r="AF38">
        <v>0</v>
      </c>
      <c r="AG38">
        <v>0</v>
      </c>
      <c r="AH38">
        <v>17.8238658</v>
      </c>
      <c r="AI38">
        <v>0</v>
      </c>
      <c r="AJ38">
        <v>0</v>
      </c>
      <c r="AK38">
        <v>13.2143</v>
      </c>
      <c r="AL38">
        <v>5.3118000000000007</v>
      </c>
      <c r="AM38">
        <v>1.3406171428571427</v>
      </c>
      <c r="AN38">
        <v>0</v>
      </c>
      <c r="AO38">
        <v>0</v>
      </c>
      <c r="AP38">
        <v>0.39044879999999998</v>
      </c>
      <c r="AQ38">
        <v>0</v>
      </c>
      <c r="AR38">
        <v>2.5237439999999998</v>
      </c>
      <c r="AS38">
        <v>6.2527586399999988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22.869040582076664</v>
      </c>
      <c r="BB38">
        <f t="shared" si="0"/>
        <v>624.97894192678314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82.523213818380086</v>
      </c>
      <c r="L39">
        <v>42.4073913734359</v>
      </c>
      <c r="M39">
        <v>0</v>
      </c>
      <c r="N39">
        <v>30.000329091706892</v>
      </c>
      <c r="O39">
        <v>25.188080469404859</v>
      </c>
      <c r="P39">
        <v>69.038821641172476</v>
      </c>
      <c r="Q39">
        <v>5.5410587446504982</v>
      </c>
      <c r="R39">
        <v>5.3819837876712322</v>
      </c>
      <c r="S39">
        <v>6.6986265618860514</v>
      </c>
      <c r="T39">
        <v>0</v>
      </c>
      <c r="U39">
        <v>275.80064904203181</v>
      </c>
      <c r="V39">
        <v>5.2658857675961439</v>
      </c>
      <c r="W39">
        <v>11.78469611585092</v>
      </c>
      <c r="X39">
        <v>24.978857504215853</v>
      </c>
      <c r="Y39">
        <v>0</v>
      </c>
      <c r="Z39">
        <v>3.3293304000000004</v>
      </c>
      <c r="AA39">
        <v>0</v>
      </c>
      <c r="AB39">
        <v>0</v>
      </c>
      <c r="AC39">
        <v>0</v>
      </c>
      <c r="AD39">
        <v>3.8921944000000002</v>
      </c>
      <c r="AE39">
        <v>2.607056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13.2143</v>
      </c>
      <c r="AL39">
        <v>5.3118000000000007</v>
      </c>
      <c r="AM39">
        <v>1.3406171428571427</v>
      </c>
      <c r="AN39">
        <v>0</v>
      </c>
      <c r="AO39">
        <v>0</v>
      </c>
      <c r="AP39">
        <v>0.39044879999999998</v>
      </c>
      <c r="AQ39">
        <v>0</v>
      </c>
      <c r="AR39">
        <v>3.0845760000000007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22.447815364076668</v>
      </c>
      <c r="BB39">
        <f t="shared" si="0"/>
        <v>613.46743713678313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82.523213818380086</v>
      </c>
      <c r="L40">
        <v>42.4073913734359</v>
      </c>
      <c r="M40">
        <v>0</v>
      </c>
      <c r="N40">
        <v>30.000329091706892</v>
      </c>
      <c r="O40">
        <v>25.188080469404859</v>
      </c>
      <c r="P40">
        <v>69.038821641172476</v>
      </c>
      <c r="Q40">
        <v>5.5410587446504982</v>
      </c>
      <c r="R40">
        <v>5.3819837876712322</v>
      </c>
      <c r="S40">
        <v>6.6986265618860514</v>
      </c>
      <c r="T40">
        <v>0</v>
      </c>
      <c r="U40">
        <v>275.80064904203181</v>
      </c>
      <c r="V40">
        <v>5.2658857675961439</v>
      </c>
      <c r="W40">
        <v>11.78469611585092</v>
      </c>
      <c r="X40">
        <v>24.978857504215853</v>
      </c>
      <c r="Y40">
        <v>0</v>
      </c>
      <c r="Z40">
        <v>3.3293304000000004</v>
      </c>
      <c r="AA40">
        <v>0</v>
      </c>
      <c r="AB40">
        <v>0</v>
      </c>
      <c r="AC40">
        <v>0</v>
      </c>
      <c r="AD40">
        <v>2.3151846000000003</v>
      </c>
      <c r="AE40">
        <v>2.607056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13.2143</v>
      </c>
      <c r="AL40">
        <v>2.6559000000000008</v>
      </c>
      <c r="AM40">
        <v>1.3406171428571427</v>
      </c>
      <c r="AN40">
        <v>0</v>
      </c>
      <c r="AO40">
        <v>0</v>
      </c>
      <c r="AP40">
        <v>0.39044879999999998</v>
      </c>
      <c r="AQ40">
        <v>0</v>
      </c>
      <c r="AR40">
        <v>12.338303999999999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22.625050223701454</v>
      </c>
      <c r="BB40">
        <f t="shared" si="0"/>
        <v>618.31102047715831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82.523213818380086</v>
      </c>
      <c r="L41">
        <v>42.4073913734359</v>
      </c>
      <c r="M41">
        <v>0</v>
      </c>
      <c r="N41">
        <v>30.000329091706892</v>
      </c>
      <c r="O41">
        <v>25.188080469404859</v>
      </c>
      <c r="P41">
        <v>69.038821641172476</v>
      </c>
      <c r="Q41">
        <v>5.5410587446504982</v>
      </c>
      <c r="R41">
        <v>5.3819837876712322</v>
      </c>
      <c r="S41">
        <v>6.6986265618860514</v>
      </c>
      <c r="T41">
        <v>0</v>
      </c>
      <c r="U41">
        <v>275.80064904203181</v>
      </c>
      <c r="V41">
        <v>5.2658857675961439</v>
      </c>
      <c r="W41">
        <v>11.78469611585092</v>
      </c>
      <c r="X41">
        <v>24.978857504215853</v>
      </c>
      <c r="Y41">
        <v>0</v>
      </c>
      <c r="Z41">
        <v>3.3293304000000004</v>
      </c>
      <c r="AA41">
        <v>0</v>
      </c>
      <c r="AB41">
        <v>0</v>
      </c>
      <c r="AC41">
        <v>0</v>
      </c>
      <c r="AD41">
        <v>0</v>
      </c>
      <c r="AE41">
        <v>2.607056</v>
      </c>
      <c r="AF41">
        <v>0</v>
      </c>
      <c r="AG41">
        <v>0</v>
      </c>
      <c r="AH41">
        <v>11.882577199999998</v>
      </c>
      <c r="AI41">
        <v>0</v>
      </c>
      <c r="AJ41">
        <v>0</v>
      </c>
      <c r="AK41">
        <v>13.2143</v>
      </c>
      <c r="AL41">
        <v>5.902000000000001</v>
      </c>
      <c r="AM41">
        <v>1.3406171428571427</v>
      </c>
      <c r="AN41">
        <v>0</v>
      </c>
      <c r="AO41">
        <v>0</v>
      </c>
      <c r="AP41">
        <v>0.39044879999999998</v>
      </c>
      <c r="AQ41">
        <v>0</v>
      </c>
      <c r="AR41">
        <v>12.338303999999999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22.657911631284929</v>
      </c>
      <c r="BB41">
        <f t="shared" si="0"/>
        <v>619.20907446957483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82.523213818380086</v>
      </c>
      <c r="L42">
        <v>42.4073913734359</v>
      </c>
      <c r="M42">
        <v>0</v>
      </c>
      <c r="N42">
        <v>30.000329091706892</v>
      </c>
      <c r="O42">
        <v>25.188080469404859</v>
      </c>
      <c r="P42">
        <v>69.038821641172476</v>
      </c>
      <c r="Q42">
        <v>5.5410587446504982</v>
      </c>
      <c r="R42">
        <v>5.3819837876712322</v>
      </c>
      <c r="S42">
        <v>6.6986265618860514</v>
      </c>
      <c r="T42">
        <v>0</v>
      </c>
      <c r="U42">
        <v>275.80064904203181</v>
      </c>
      <c r="V42">
        <v>5.2658857675961439</v>
      </c>
      <c r="W42">
        <v>11.78469611585092</v>
      </c>
      <c r="X42">
        <v>24.978857504215853</v>
      </c>
      <c r="Y42">
        <v>0</v>
      </c>
      <c r="Z42">
        <v>3.3293304000000004</v>
      </c>
      <c r="AA42">
        <v>0</v>
      </c>
      <c r="AB42">
        <v>0</v>
      </c>
      <c r="AC42">
        <v>0</v>
      </c>
      <c r="AD42">
        <v>0</v>
      </c>
      <c r="AE42">
        <v>2.607056</v>
      </c>
      <c r="AF42">
        <v>0</v>
      </c>
      <c r="AG42">
        <v>0</v>
      </c>
      <c r="AH42">
        <v>5.9412885999999991</v>
      </c>
      <c r="AI42">
        <v>0</v>
      </c>
      <c r="AJ42">
        <v>0</v>
      </c>
      <c r="AK42">
        <v>13.2143</v>
      </c>
      <c r="AL42">
        <v>5.902000000000001</v>
      </c>
      <c r="AM42">
        <v>1.3406171428571427</v>
      </c>
      <c r="AN42">
        <v>0</v>
      </c>
      <c r="AO42">
        <v>0</v>
      </c>
      <c r="AP42">
        <v>0.39044879999999998</v>
      </c>
      <c r="AQ42">
        <v>0</v>
      </c>
      <c r="AR42">
        <v>2.5237439999999998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22.101730117284927</v>
      </c>
      <c r="BB42">
        <f t="shared" si="0"/>
        <v>604.00940738357485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82.523213818380086</v>
      </c>
      <c r="L43">
        <v>42.4073913734359</v>
      </c>
      <c r="M43">
        <v>0</v>
      </c>
      <c r="N43">
        <v>30.000329091706892</v>
      </c>
      <c r="O43">
        <v>25.188080469404859</v>
      </c>
      <c r="P43">
        <v>69.038821641172476</v>
      </c>
      <c r="Q43">
        <v>5.5410587446504982</v>
      </c>
      <c r="R43">
        <v>5.3819837876712322</v>
      </c>
      <c r="S43">
        <v>6.6986265618860514</v>
      </c>
      <c r="T43">
        <v>0</v>
      </c>
      <c r="U43">
        <v>275.80064904203181</v>
      </c>
      <c r="V43">
        <v>5.2658857675961439</v>
      </c>
      <c r="W43">
        <v>11.78469611585092</v>
      </c>
      <c r="X43">
        <v>24.978857504215853</v>
      </c>
      <c r="Y43">
        <v>0</v>
      </c>
      <c r="Z43">
        <v>3.3293304000000004</v>
      </c>
      <c r="AA43">
        <v>0</v>
      </c>
      <c r="AB43">
        <v>0</v>
      </c>
      <c r="AC43">
        <v>0</v>
      </c>
      <c r="AD43">
        <v>0</v>
      </c>
      <c r="AE43">
        <v>2.607056</v>
      </c>
      <c r="AF43">
        <v>0</v>
      </c>
      <c r="AG43">
        <v>0</v>
      </c>
      <c r="AH43">
        <v>5.9412885999999991</v>
      </c>
      <c r="AI43">
        <v>0</v>
      </c>
      <c r="AJ43">
        <v>0</v>
      </c>
      <c r="AK43">
        <v>13.2143</v>
      </c>
      <c r="AL43">
        <v>2.6559000000000008</v>
      </c>
      <c r="AM43">
        <v>1.3406171428571427</v>
      </c>
      <c r="AN43">
        <v>0</v>
      </c>
      <c r="AO43">
        <v>0</v>
      </c>
      <c r="AP43">
        <v>0.39044879999999998</v>
      </c>
      <c r="AQ43">
        <v>0</v>
      </c>
      <c r="AR43">
        <v>1.6824960000000002</v>
      </c>
      <c r="AS43">
        <v>2.6651102399999989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21.83080238370145</v>
      </c>
      <c r="BB43">
        <f t="shared" si="0"/>
        <v>596.60533871715825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82.523213818380086</v>
      </c>
      <c r="L44">
        <v>42.4073913734359</v>
      </c>
      <c r="M44">
        <v>0</v>
      </c>
      <c r="N44">
        <v>30.000329091706892</v>
      </c>
      <c r="O44">
        <v>25.188080469404859</v>
      </c>
      <c r="P44">
        <v>69.038821641172476</v>
      </c>
      <c r="Q44">
        <v>5.5410587446504982</v>
      </c>
      <c r="R44">
        <v>5.3819837876712322</v>
      </c>
      <c r="S44">
        <v>6.6986265618860514</v>
      </c>
      <c r="T44">
        <v>0</v>
      </c>
      <c r="U44">
        <v>275.80064904203181</v>
      </c>
      <c r="V44">
        <v>5.2658857675961439</v>
      </c>
      <c r="W44">
        <v>11.78469611585092</v>
      </c>
      <c r="X44">
        <v>24.978857504215853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2.607056</v>
      </c>
      <c r="AF44">
        <v>0</v>
      </c>
      <c r="AG44">
        <v>0</v>
      </c>
      <c r="AH44">
        <v>5.9412885999999991</v>
      </c>
      <c r="AI44">
        <v>0</v>
      </c>
      <c r="AJ44">
        <v>0</v>
      </c>
      <c r="AK44">
        <v>13.2143</v>
      </c>
      <c r="AL44">
        <v>0</v>
      </c>
      <c r="AM44">
        <v>1.3406171428571427</v>
      </c>
      <c r="AN44">
        <v>0</v>
      </c>
      <c r="AO44">
        <v>0</v>
      </c>
      <c r="AP44">
        <v>0.39044879999999998</v>
      </c>
      <c r="AQ44">
        <v>0</v>
      </c>
      <c r="AR44">
        <v>1.6824960000000002</v>
      </c>
      <c r="AS44">
        <v>2.6651102399999989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21.619523923284927</v>
      </c>
      <c r="BB44">
        <f t="shared" si="0"/>
        <v>590.83138677757495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82.523213818380086</v>
      </c>
      <c r="L45">
        <v>42.4073913734359</v>
      </c>
      <c r="M45">
        <v>0</v>
      </c>
      <c r="N45">
        <v>30.000329091706892</v>
      </c>
      <c r="O45">
        <v>25.188080469404859</v>
      </c>
      <c r="P45">
        <v>69.038821641172476</v>
      </c>
      <c r="Q45">
        <v>5.5410587446504982</v>
      </c>
      <c r="R45">
        <v>5.3819837876712322</v>
      </c>
      <c r="S45">
        <v>6.6986265618860514</v>
      </c>
      <c r="T45">
        <v>0</v>
      </c>
      <c r="U45">
        <v>275.80064904203181</v>
      </c>
      <c r="V45">
        <v>5.2658857675961439</v>
      </c>
      <c r="W45">
        <v>11.78469611585092</v>
      </c>
      <c r="X45">
        <v>24.978857504215853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2.607056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</v>
      </c>
      <c r="AL45">
        <v>0</v>
      </c>
      <c r="AM45">
        <v>1.3406171428571427</v>
      </c>
      <c r="AN45">
        <v>0</v>
      </c>
      <c r="AO45">
        <v>0</v>
      </c>
      <c r="AP45">
        <v>0.39044879999999998</v>
      </c>
      <c r="AQ45">
        <v>0</v>
      </c>
      <c r="AR45">
        <v>1.6824960000000002</v>
      </c>
      <c r="AS45">
        <v>2.6651102399999989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21.409796377284927</v>
      </c>
      <c r="BB45">
        <f t="shared" si="0"/>
        <v>585.0998257235749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82.523213818380086</v>
      </c>
      <c r="L46">
        <v>42.4073913734359</v>
      </c>
      <c r="M46">
        <v>0</v>
      </c>
      <c r="N46">
        <v>30.000329091706892</v>
      </c>
      <c r="O46">
        <v>25.188080469404859</v>
      </c>
      <c r="P46">
        <v>69.038821641172476</v>
      </c>
      <c r="Q46">
        <v>5.5410587446504982</v>
      </c>
      <c r="R46">
        <v>5.3819837876712322</v>
      </c>
      <c r="S46">
        <v>6.6986265618860514</v>
      </c>
      <c r="T46">
        <v>0</v>
      </c>
      <c r="U46">
        <v>275.80064904203181</v>
      </c>
      <c r="V46">
        <v>5.2658857675961439</v>
      </c>
      <c r="W46">
        <v>11.78469611585092</v>
      </c>
      <c r="X46">
        <v>24.978857504215853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2.444115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</v>
      </c>
      <c r="AL46">
        <v>0</v>
      </c>
      <c r="AM46">
        <v>1.3406171428571427</v>
      </c>
      <c r="AN46">
        <v>0</v>
      </c>
      <c r="AO46">
        <v>0</v>
      </c>
      <c r="AP46">
        <v>0.39044879999999998</v>
      </c>
      <c r="AQ46">
        <v>0</v>
      </c>
      <c r="AR46">
        <v>1.6824960000000002</v>
      </c>
      <c r="AS46">
        <v>2.6651102399999989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21.404044547284929</v>
      </c>
      <c r="BB46">
        <f t="shared" si="0"/>
        <v>584.94263655357486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82.52424149673972</v>
      </c>
      <c r="L47">
        <v>42.40694917548489</v>
      </c>
      <c r="M47">
        <v>0</v>
      </c>
      <c r="N47">
        <v>30.000329091706892</v>
      </c>
      <c r="O47">
        <v>25.188080469404859</v>
      </c>
      <c r="P47">
        <v>69.038821641172476</v>
      </c>
      <c r="Q47">
        <v>5.5387266058394156</v>
      </c>
      <c r="R47">
        <v>5.3818461131676374</v>
      </c>
      <c r="S47">
        <v>6.793370081967212</v>
      </c>
      <c r="T47">
        <v>0</v>
      </c>
      <c r="U47">
        <v>275.80064904203181</v>
      </c>
      <c r="V47">
        <v>5.2658857675961439</v>
      </c>
      <c r="W47">
        <v>11.78469611585092</v>
      </c>
      <c r="X47">
        <v>24.978857504215853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1.1405869999999998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</v>
      </c>
      <c r="AL47">
        <v>0</v>
      </c>
      <c r="AM47">
        <v>1.3406171428571427</v>
      </c>
      <c r="AN47">
        <v>0</v>
      </c>
      <c r="AO47">
        <v>0</v>
      </c>
      <c r="AP47">
        <v>0.39044879999999998</v>
      </c>
      <c r="AQ47">
        <v>0</v>
      </c>
      <c r="AR47">
        <v>1.6824960000000002</v>
      </c>
      <c r="AS47">
        <v>2.6651102399999989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21.361301193601705</v>
      </c>
      <c r="BB47">
        <f t="shared" si="0"/>
        <v>583.77471109443331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82.52424149673972</v>
      </c>
      <c r="L48">
        <v>42.40694917548489</v>
      </c>
      <c r="M48">
        <v>0</v>
      </c>
      <c r="N48">
        <v>30.000329091706892</v>
      </c>
      <c r="O48">
        <v>25.188080469404859</v>
      </c>
      <c r="P48">
        <v>69.038821641172476</v>
      </c>
      <c r="Q48">
        <v>5.5387266058394156</v>
      </c>
      <c r="R48">
        <v>5.3818461131676374</v>
      </c>
      <c r="S48">
        <v>6.700696020151133</v>
      </c>
      <c r="T48">
        <v>0</v>
      </c>
      <c r="U48">
        <v>275.80064904203181</v>
      </c>
      <c r="V48">
        <v>5.2658857675961439</v>
      </c>
      <c r="W48">
        <v>11.78469611585092</v>
      </c>
      <c r="X48">
        <v>24.978857504215853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1.1405869999999998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</v>
      </c>
      <c r="AL48">
        <v>0</v>
      </c>
      <c r="AM48">
        <v>1.3406171428571427</v>
      </c>
      <c r="AN48">
        <v>0</v>
      </c>
      <c r="AO48">
        <v>0</v>
      </c>
      <c r="AP48">
        <v>0.39044879999999998</v>
      </c>
      <c r="AQ48">
        <v>0</v>
      </c>
      <c r="AR48">
        <v>1.6824960000000002</v>
      </c>
      <c r="AS48">
        <v>2.6651102399999989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21.358029987461514</v>
      </c>
      <c r="BB48">
        <f t="shared" si="0"/>
        <v>583.68530823875744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82.523118956126581</v>
      </c>
      <c r="L49">
        <v>42.40694917548489</v>
      </c>
      <c r="M49">
        <v>0</v>
      </c>
      <c r="N49">
        <v>30.000329091706892</v>
      </c>
      <c r="O49">
        <v>25.188080469404859</v>
      </c>
      <c r="P49">
        <v>69.038821641172476</v>
      </c>
      <c r="Q49">
        <v>5.5387266058394156</v>
      </c>
      <c r="R49">
        <v>5.3818461131676374</v>
      </c>
      <c r="S49">
        <v>6.700696020151133</v>
      </c>
      <c r="T49">
        <v>0</v>
      </c>
      <c r="U49">
        <v>275.80064904203181</v>
      </c>
      <c r="V49">
        <v>5.2658857675961439</v>
      </c>
      <c r="W49">
        <v>11.78469611585092</v>
      </c>
      <c r="X49">
        <v>24.978857504215853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1.1405869999999998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</v>
      </c>
      <c r="AL49">
        <v>0</v>
      </c>
      <c r="AM49">
        <v>1.3406171428571427</v>
      </c>
      <c r="AN49">
        <v>0</v>
      </c>
      <c r="AO49">
        <v>0</v>
      </c>
      <c r="AP49">
        <v>0.29283659999999995</v>
      </c>
      <c r="AQ49">
        <v>0</v>
      </c>
      <c r="AR49">
        <v>1.6824960000000002</v>
      </c>
      <c r="AS49">
        <v>2.6651102399999989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21.354544521170009</v>
      </c>
      <c r="BB49">
        <f t="shared" si="0"/>
        <v>583.59005896443568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82.5235074370094</v>
      </c>
      <c r="L50">
        <v>42.40694917548489</v>
      </c>
      <c r="M50">
        <v>0</v>
      </c>
      <c r="N50">
        <v>30.000329091706892</v>
      </c>
      <c r="O50">
        <v>25.188080469404859</v>
      </c>
      <c r="P50">
        <v>69.038821641172476</v>
      </c>
      <c r="Q50">
        <v>5.5387266058394156</v>
      </c>
      <c r="R50">
        <v>5.3818461131676374</v>
      </c>
      <c r="S50">
        <v>6.700696020151133</v>
      </c>
      <c r="T50">
        <v>0</v>
      </c>
      <c r="U50">
        <v>275.80064904203181</v>
      </c>
      <c r="V50">
        <v>5.2658857675961439</v>
      </c>
      <c r="W50">
        <v>11.78469611585092</v>
      </c>
      <c r="X50">
        <v>24.978857504215853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1.1405869999999998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</v>
      </c>
      <c r="AL50">
        <v>0</v>
      </c>
      <c r="AM50">
        <v>1.3406171428571427</v>
      </c>
      <c r="AN50">
        <v>0</v>
      </c>
      <c r="AO50">
        <v>0</v>
      </c>
      <c r="AP50">
        <v>0.29283659999999995</v>
      </c>
      <c r="AQ50">
        <v>0</v>
      </c>
      <c r="AR50">
        <v>1.6824960000000002</v>
      </c>
      <c r="AS50">
        <v>2.6651102399999989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21.354558228750246</v>
      </c>
      <c r="BB50">
        <f t="shared" si="0"/>
        <v>583.59043373773841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82.523030992063482</v>
      </c>
      <c r="L51">
        <v>42.40694917548489</v>
      </c>
      <c r="M51">
        <v>0</v>
      </c>
      <c r="N51">
        <v>30.000329091706892</v>
      </c>
      <c r="O51">
        <v>25.188080469404859</v>
      </c>
      <c r="P51">
        <v>69.038821641172476</v>
      </c>
      <c r="Q51">
        <v>5.5387266058394156</v>
      </c>
      <c r="R51">
        <v>5.3818461131676374</v>
      </c>
      <c r="S51">
        <v>6.700696020151133</v>
      </c>
      <c r="T51">
        <v>0</v>
      </c>
      <c r="U51">
        <v>275.80064904203181</v>
      </c>
      <c r="V51">
        <v>5.2658857675961439</v>
      </c>
      <c r="W51">
        <v>11.78469611585092</v>
      </c>
      <c r="X51">
        <v>24.978857504215853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2.607056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</v>
      </c>
      <c r="AL51">
        <v>0</v>
      </c>
      <c r="AM51">
        <v>1.3406171428571427</v>
      </c>
      <c r="AN51">
        <v>0</v>
      </c>
      <c r="AO51">
        <v>0</v>
      </c>
      <c r="AP51">
        <v>0.29283659999999995</v>
      </c>
      <c r="AQ51">
        <v>0</v>
      </c>
      <c r="AR51">
        <v>1.6824960000000002</v>
      </c>
      <c r="AS51">
        <v>2.6651102399999989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21.406307617068951</v>
      </c>
      <c r="BB51">
        <f t="shared" si="0"/>
        <v>585.00467690447385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82.524250101367528</v>
      </c>
      <c r="L52">
        <v>42.40694917548489</v>
      </c>
      <c r="M52">
        <v>0</v>
      </c>
      <c r="N52">
        <v>30.000329091706892</v>
      </c>
      <c r="O52">
        <v>25.188080469404859</v>
      </c>
      <c r="P52">
        <v>69.038821641172476</v>
      </c>
      <c r="Q52">
        <v>5.5387266058394156</v>
      </c>
      <c r="R52">
        <v>5.3818461131676374</v>
      </c>
      <c r="S52">
        <v>6.700696020151133</v>
      </c>
      <c r="T52">
        <v>0</v>
      </c>
      <c r="U52">
        <v>275.80064904203181</v>
      </c>
      <c r="V52">
        <v>5.2658857675961439</v>
      </c>
      <c r="W52">
        <v>11.78469611585092</v>
      </c>
      <c r="X52">
        <v>24.978857504215853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2.607056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</v>
      </c>
      <c r="AL52">
        <v>0</v>
      </c>
      <c r="AM52">
        <v>1.3406171428571427</v>
      </c>
      <c r="AN52">
        <v>0</v>
      </c>
      <c r="AO52">
        <v>0</v>
      </c>
      <c r="AP52">
        <v>0.29283659999999995</v>
      </c>
      <c r="AQ52">
        <v>0</v>
      </c>
      <c r="AR52">
        <v>1.6824960000000002</v>
      </c>
      <c r="AS52">
        <v>2.6651102399999989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21.406350658366225</v>
      </c>
      <c r="BB52">
        <f t="shared" si="0"/>
        <v>585.00585297248051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82.524482410163941</v>
      </c>
      <c r="L53">
        <v>42.40694917548489</v>
      </c>
      <c r="M53">
        <v>0</v>
      </c>
      <c r="N53">
        <v>30.000329091706892</v>
      </c>
      <c r="O53">
        <v>25.188080469404859</v>
      </c>
      <c r="P53">
        <v>69.038821641172476</v>
      </c>
      <c r="Q53">
        <v>5.5387266058394156</v>
      </c>
      <c r="R53">
        <v>5.3818461131676374</v>
      </c>
      <c r="S53">
        <v>6.700696020151133</v>
      </c>
      <c r="T53">
        <v>0</v>
      </c>
      <c r="U53">
        <v>275.80064904203181</v>
      </c>
      <c r="V53">
        <v>5.2658857675961439</v>
      </c>
      <c r="W53">
        <v>11.78469611585092</v>
      </c>
      <c r="X53">
        <v>24.978857504215853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2.607056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</v>
      </c>
      <c r="AL53">
        <v>0</v>
      </c>
      <c r="AM53">
        <v>1.3406171428571427</v>
      </c>
      <c r="AN53">
        <v>0</v>
      </c>
      <c r="AO53">
        <v>0</v>
      </c>
      <c r="AP53">
        <v>0.29283659999999995</v>
      </c>
      <c r="AQ53">
        <v>0</v>
      </c>
      <c r="AR53">
        <v>3.3649920000000004</v>
      </c>
      <c r="AS53">
        <v>2.6651102399999989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21.465750904759137</v>
      </c>
      <c r="BB53">
        <f t="shared" si="0"/>
        <v>586.62918103488391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82.524051206932128</v>
      </c>
      <c r="L54">
        <v>42.407576982925647</v>
      </c>
      <c r="M54">
        <v>0</v>
      </c>
      <c r="N54">
        <v>30.000329091706892</v>
      </c>
      <c r="O54">
        <v>25.188080469404859</v>
      </c>
      <c r="P54">
        <v>69.038821641172476</v>
      </c>
      <c r="Q54">
        <v>5.5387266058394156</v>
      </c>
      <c r="R54">
        <v>5.3818461131676374</v>
      </c>
      <c r="S54">
        <v>6.700696020151133</v>
      </c>
      <c r="T54">
        <v>0</v>
      </c>
      <c r="U54">
        <v>275.80064904203181</v>
      </c>
      <c r="V54">
        <v>5.2658857675961439</v>
      </c>
      <c r="W54">
        <v>11.78469611585092</v>
      </c>
      <c r="X54">
        <v>24.978857504215853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2.607056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</v>
      </c>
      <c r="AL54">
        <v>0</v>
      </c>
      <c r="AM54">
        <v>1.3406171428571427</v>
      </c>
      <c r="AN54">
        <v>0</v>
      </c>
      <c r="AO54">
        <v>0</v>
      </c>
      <c r="AP54">
        <v>0.29283659999999995</v>
      </c>
      <c r="AQ54">
        <v>0</v>
      </c>
      <c r="AR54">
        <v>3.3649920000000004</v>
      </c>
      <c r="AS54">
        <v>2.6651102399999989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21.465757820972581</v>
      </c>
      <c r="BB54">
        <f t="shared" si="0"/>
        <v>586.62937072287957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82.522183135381525</v>
      </c>
      <c r="L55">
        <v>8.0026628625772691</v>
      </c>
      <c r="M55">
        <v>0</v>
      </c>
      <c r="N55">
        <v>30.000329091706892</v>
      </c>
      <c r="O55">
        <v>25.188080469404859</v>
      </c>
      <c r="P55">
        <v>69.038821641172476</v>
      </c>
      <c r="Q55">
        <v>5.5373332418772563</v>
      </c>
      <c r="R55">
        <v>5.3802370909090911</v>
      </c>
      <c r="S55">
        <v>6.6967583909490873</v>
      </c>
      <c r="T55">
        <v>0</v>
      </c>
      <c r="U55">
        <v>275.80064904203181</v>
      </c>
      <c r="V55">
        <v>5.2658857675961439</v>
      </c>
      <c r="W55">
        <v>11.78469611585092</v>
      </c>
      <c r="X55">
        <v>24.978857504215853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2.607056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</v>
      </c>
      <c r="AL55">
        <v>0</v>
      </c>
      <c r="AM55">
        <v>1.3406171428571427</v>
      </c>
      <c r="AN55">
        <v>0</v>
      </c>
      <c r="AO55">
        <v>0</v>
      </c>
      <c r="AP55">
        <v>0.29283659999999995</v>
      </c>
      <c r="AQ55">
        <v>0</v>
      </c>
      <c r="AR55">
        <v>4.486656</v>
      </c>
      <c r="AS55">
        <v>3.4168079999999992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20.317083029363801</v>
      </c>
      <c r="BB55">
        <f t="shared" si="0"/>
        <v>555.23768506716647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82.522606148477422</v>
      </c>
      <c r="L56">
        <v>8.0026628625772691</v>
      </c>
      <c r="M56">
        <v>0</v>
      </c>
      <c r="N56">
        <v>30.000329091706892</v>
      </c>
      <c r="O56">
        <v>25.188080469404859</v>
      </c>
      <c r="P56">
        <v>69.038821641172476</v>
      </c>
      <c r="Q56">
        <v>5.5373332418772563</v>
      </c>
      <c r="R56">
        <v>5.3802370909090911</v>
      </c>
      <c r="S56">
        <v>6.6967583909490873</v>
      </c>
      <c r="T56">
        <v>0</v>
      </c>
      <c r="U56">
        <v>275.80064904203181</v>
      </c>
      <c r="V56">
        <v>5.2658857675961439</v>
      </c>
      <c r="W56">
        <v>11.78469611585092</v>
      </c>
      <c r="X56">
        <v>24.978857504215853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2.607056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</v>
      </c>
      <c r="AL56">
        <v>0</v>
      </c>
      <c r="AM56">
        <v>1.3406171428571427</v>
      </c>
      <c r="AN56">
        <v>0</v>
      </c>
      <c r="AO56">
        <v>0</v>
      </c>
      <c r="AP56">
        <v>0.29283659999999995</v>
      </c>
      <c r="AQ56">
        <v>0</v>
      </c>
      <c r="AR56">
        <v>4.486656</v>
      </c>
      <c r="AS56">
        <v>3.4168079999999992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20.317097961362549</v>
      </c>
      <c r="BB56">
        <f t="shared" si="0"/>
        <v>555.23809314826349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82.520227712565841</v>
      </c>
      <c r="L57">
        <v>8.0026628625772691</v>
      </c>
      <c r="M57">
        <v>0</v>
      </c>
      <c r="N57">
        <v>30.000329091706892</v>
      </c>
      <c r="O57">
        <v>25.188080469404859</v>
      </c>
      <c r="P57">
        <v>69.038821641172476</v>
      </c>
      <c r="Q57">
        <v>5.5373332418772563</v>
      </c>
      <c r="R57">
        <v>5.3802370909090911</v>
      </c>
      <c r="S57">
        <v>6.6967583909490873</v>
      </c>
      <c r="T57">
        <v>0</v>
      </c>
      <c r="U57">
        <v>275.80064904203181</v>
      </c>
      <c r="V57">
        <v>5.2658857675961439</v>
      </c>
      <c r="W57">
        <v>11.78469611585092</v>
      </c>
      <c r="X57">
        <v>24.978857504215853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2.607056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</v>
      </c>
      <c r="AL57">
        <v>0</v>
      </c>
      <c r="AM57">
        <v>1.3406171428571427</v>
      </c>
      <c r="AN57">
        <v>0</v>
      </c>
      <c r="AO57">
        <v>0</v>
      </c>
      <c r="AP57">
        <v>0.39044879999999998</v>
      </c>
      <c r="AQ57">
        <v>0</v>
      </c>
      <c r="AR57">
        <v>4.486656</v>
      </c>
      <c r="AS57">
        <v>3.4168079999999992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20.320459765950485</v>
      </c>
      <c r="BB57">
        <f t="shared" si="0"/>
        <v>555.32996510776422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82.520227712565841</v>
      </c>
      <c r="L58">
        <v>8.0026628625772691</v>
      </c>
      <c r="M58">
        <v>0</v>
      </c>
      <c r="N58">
        <v>30.000329091706892</v>
      </c>
      <c r="O58">
        <v>25.188080469404859</v>
      </c>
      <c r="P58">
        <v>69.038821641172476</v>
      </c>
      <c r="Q58">
        <v>5.5373332418772563</v>
      </c>
      <c r="R58">
        <v>5.3802370909090911</v>
      </c>
      <c r="S58">
        <v>6.6967583909490873</v>
      </c>
      <c r="T58">
        <v>0</v>
      </c>
      <c r="U58">
        <v>275.80064904203181</v>
      </c>
      <c r="V58">
        <v>5.2658857675961439</v>
      </c>
      <c r="W58">
        <v>11.79226836340206</v>
      </c>
      <c r="X58">
        <v>24.978857504215853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2.607056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13.2143</v>
      </c>
      <c r="AL58">
        <v>0</v>
      </c>
      <c r="AM58">
        <v>1.3406171428571427</v>
      </c>
      <c r="AN58">
        <v>0</v>
      </c>
      <c r="AO58">
        <v>0</v>
      </c>
      <c r="AP58">
        <v>0.39044879999999998</v>
      </c>
      <c r="AQ58">
        <v>0</v>
      </c>
      <c r="AR58">
        <v>4.486656</v>
      </c>
      <c r="AS58">
        <v>3.4168079999999992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20.320727082991169</v>
      </c>
      <c r="BB58">
        <f t="shared" si="0"/>
        <v>555.33727003827448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82.52056396884781</v>
      </c>
      <c r="L59">
        <v>8.0026628625772691</v>
      </c>
      <c r="M59">
        <v>0</v>
      </c>
      <c r="N59">
        <v>30.000329091706892</v>
      </c>
      <c r="O59">
        <v>25.188080469404859</v>
      </c>
      <c r="P59">
        <v>69.038821641172476</v>
      </c>
      <c r="Q59">
        <v>5.5373332418772563</v>
      </c>
      <c r="R59">
        <v>5.3802370909090911</v>
      </c>
      <c r="S59">
        <v>6.6967583909490873</v>
      </c>
      <c r="T59">
        <v>0</v>
      </c>
      <c r="U59">
        <v>275.80064904203181</v>
      </c>
      <c r="V59">
        <v>5.2658857675961439</v>
      </c>
      <c r="W59">
        <v>11.79226836340206</v>
      </c>
      <c r="X59">
        <v>24.978857504215853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2.9329380000000005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13.2143</v>
      </c>
      <c r="AL59">
        <v>0</v>
      </c>
      <c r="AM59">
        <v>1.3406171428571427</v>
      </c>
      <c r="AN59">
        <v>0</v>
      </c>
      <c r="AO59">
        <v>0</v>
      </c>
      <c r="AP59">
        <v>0.39044879999999998</v>
      </c>
      <c r="AQ59">
        <v>0</v>
      </c>
      <c r="AR59">
        <v>4.486656</v>
      </c>
      <c r="AS59">
        <v>3.4168079999999992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20.332242612926166</v>
      </c>
      <c r="BB59">
        <f t="shared" si="0"/>
        <v>555.65197276462152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82.520484012056272</v>
      </c>
      <c r="L60">
        <v>8.0026628625772691</v>
      </c>
      <c r="M60">
        <v>0</v>
      </c>
      <c r="N60">
        <v>30.000329091706892</v>
      </c>
      <c r="O60">
        <v>25.188080469404859</v>
      </c>
      <c r="P60">
        <v>69.038821641172476</v>
      </c>
      <c r="Q60">
        <v>5.5373332418772563</v>
      </c>
      <c r="R60">
        <v>5.3802370909090911</v>
      </c>
      <c r="S60">
        <v>6.6967583909490873</v>
      </c>
      <c r="T60">
        <v>0</v>
      </c>
      <c r="U60">
        <v>275.80064904203181</v>
      </c>
      <c r="V60">
        <v>5.2658857675961439</v>
      </c>
      <c r="W60">
        <v>11.79226836340206</v>
      </c>
      <c r="X60">
        <v>24.978857504215853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2.9329380000000005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13.2143</v>
      </c>
      <c r="AL60">
        <v>0</v>
      </c>
      <c r="AM60">
        <v>1.3406171428571427</v>
      </c>
      <c r="AN60">
        <v>0</v>
      </c>
      <c r="AO60">
        <v>0</v>
      </c>
      <c r="AP60">
        <v>0.39044879999999998</v>
      </c>
      <c r="AQ60">
        <v>0</v>
      </c>
      <c r="AR60">
        <v>4.486656</v>
      </c>
      <c r="AS60">
        <v>3.4168079999999992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20.332239789705199</v>
      </c>
      <c r="BB60">
        <f t="shared" si="0"/>
        <v>555.65189563105093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82.521787040993459</v>
      </c>
      <c r="L61">
        <v>8.0026628625772691</v>
      </c>
      <c r="M61">
        <v>0</v>
      </c>
      <c r="N61">
        <v>30.000329091706892</v>
      </c>
      <c r="O61">
        <v>25.188080469404859</v>
      </c>
      <c r="P61">
        <v>69.038821641172476</v>
      </c>
      <c r="Q61">
        <v>5.5373332418772563</v>
      </c>
      <c r="R61">
        <v>5.3802370909090911</v>
      </c>
      <c r="S61">
        <v>6.6967583909490873</v>
      </c>
      <c r="T61">
        <v>0</v>
      </c>
      <c r="U61">
        <v>275.80064904203181</v>
      </c>
      <c r="V61">
        <v>5.2658857675961439</v>
      </c>
      <c r="W61">
        <v>11.79226836340206</v>
      </c>
      <c r="X61">
        <v>24.978857504215853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2.9329380000000005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13.2143</v>
      </c>
      <c r="AL61">
        <v>0</v>
      </c>
      <c r="AM61">
        <v>1.3406171428571427</v>
      </c>
      <c r="AN61">
        <v>0</v>
      </c>
      <c r="AO61">
        <v>0</v>
      </c>
      <c r="AP61">
        <v>0.39044879999999998</v>
      </c>
      <c r="AQ61">
        <v>0</v>
      </c>
      <c r="AR61">
        <v>4.486656</v>
      </c>
      <c r="AS61">
        <v>3.0751271999999998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20.320224342609578</v>
      </c>
      <c r="BB61">
        <f t="shared" si="0"/>
        <v>555.32353330708384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82.522917923623723</v>
      </c>
      <c r="L62">
        <v>8.0026628625772691</v>
      </c>
      <c r="M62">
        <v>0</v>
      </c>
      <c r="N62">
        <v>30.000329091706892</v>
      </c>
      <c r="O62">
        <v>25.188080469404859</v>
      </c>
      <c r="P62">
        <v>69.038821641172476</v>
      </c>
      <c r="Q62">
        <v>5.5373332418772563</v>
      </c>
      <c r="R62">
        <v>5.3802370909090911</v>
      </c>
      <c r="S62">
        <v>6.6967583909490873</v>
      </c>
      <c r="T62">
        <v>0</v>
      </c>
      <c r="U62">
        <v>275.80064904203181</v>
      </c>
      <c r="V62">
        <v>5.2658857675961439</v>
      </c>
      <c r="W62">
        <v>11.79226836340206</v>
      </c>
      <c r="X62">
        <v>24.978857504215853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2.9329380000000005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13.2143</v>
      </c>
      <c r="AL62">
        <v>0</v>
      </c>
      <c r="AM62">
        <v>1.3406171428571427</v>
      </c>
      <c r="AN62">
        <v>0</v>
      </c>
      <c r="AO62">
        <v>0</v>
      </c>
      <c r="AP62">
        <v>0.39044879999999998</v>
      </c>
      <c r="AQ62">
        <v>0</v>
      </c>
      <c r="AR62">
        <v>4.486656</v>
      </c>
      <c r="AS62">
        <v>3.0751271999999998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20.320264262715625</v>
      </c>
      <c r="BB62">
        <f t="shared" si="0"/>
        <v>555.32462426960797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82.520521375816188</v>
      </c>
      <c r="L63">
        <v>8.0026628625772691</v>
      </c>
      <c r="M63">
        <v>0</v>
      </c>
      <c r="N63">
        <v>30.000329091706892</v>
      </c>
      <c r="O63">
        <v>25.188080469404859</v>
      </c>
      <c r="P63">
        <v>69.038821641172476</v>
      </c>
      <c r="Q63">
        <v>5.5373332418772563</v>
      </c>
      <c r="R63">
        <v>5.3802370909090911</v>
      </c>
      <c r="S63">
        <v>6.6967583909490873</v>
      </c>
      <c r="T63">
        <v>0</v>
      </c>
      <c r="U63">
        <v>275.80064904203181</v>
      </c>
      <c r="V63">
        <v>5.2658857675961439</v>
      </c>
      <c r="W63">
        <v>11.78469611585092</v>
      </c>
      <c r="X63">
        <v>24.978857504215853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2.9329380000000005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13.2143</v>
      </c>
      <c r="AL63">
        <v>0</v>
      </c>
      <c r="AM63">
        <v>1.3406171428571427</v>
      </c>
      <c r="AN63">
        <v>0</v>
      </c>
      <c r="AO63">
        <v>0</v>
      </c>
      <c r="AP63">
        <v>0.39044879999999998</v>
      </c>
      <c r="AQ63">
        <v>0</v>
      </c>
      <c r="AR63">
        <v>4.486656</v>
      </c>
      <c r="AS63">
        <v>3.0751271999999998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20.31991234795397</v>
      </c>
      <c r="BB63">
        <f t="shared" si="0"/>
        <v>555.31500738901104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82.522756179775286</v>
      </c>
      <c r="L64">
        <v>8.0026628625772691</v>
      </c>
      <c r="M64">
        <v>0</v>
      </c>
      <c r="N64">
        <v>30.000329091706892</v>
      </c>
      <c r="O64">
        <v>25.188080469404859</v>
      </c>
      <c r="P64">
        <v>69.038821641172476</v>
      </c>
      <c r="Q64">
        <v>5.5373332418772563</v>
      </c>
      <c r="R64">
        <v>5.3802370909090911</v>
      </c>
      <c r="S64">
        <v>6.6967583909490873</v>
      </c>
      <c r="T64">
        <v>0</v>
      </c>
      <c r="U64">
        <v>275.80064904203181</v>
      </c>
      <c r="V64">
        <v>5.2658857675961439</v>
      </c>
      <c r="W64">
        <v>11.78469611585092</v>
      </c>
      <c r="X64">
        <v>24.978857504215853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2.9329380000000005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13.2143</v>
      </c>
      <c r="AL64">
        <v>0</v>
      </c>
      <c r="AM64">
        <v>1.3406171428571427</v>
      </c>
      <c r="AN64">
        <v>0</v>
      </c>
      <c r="AO64">
        <v>0</v>
      </c>
      <c r="AP64">
        <v>0.39044879999999998</v>
      </c>
      <c r="AQ64">
        <v>0</v>
      </c>
      <c r="AR64">
        <v>4.486656</v>
      </c>
      <c r="AS64">
        <v>3.0751271999999998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20.31999123608372</v>
      </c>
      <c r="BB64">
        <f t="shared" si="0"/>
        <v>555.31716330484028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82.52197728242524</v>
      </c>
      <c r="L65">
        <v>8.0026628625772691</v>
      </c>
      <c r="M65">
        <v>0</v>
      </c>
      <c r="N65">
        <v>30.000329091706892</v>
      </c>
      <c r="O65">
        <v>25.188080469404859</v>
      </c>
      <c r="P65">
        <v>69.038821641172476</v>
      </c>
      <c r="Q65">
        <v>5.5373332418772563</v>
      </c>
      <c r="R65">
        <v>5.3802370909090911</v>
      </c>
      <c r="S65">
        <v>6.6967583909490873</v>
      </c>
      <c r="T65">
        <v>0</v>
      </c>
      <c r="U65">
        <v>275.80064904203181</v>
      </c>
      <c r="V65">
        <v>5.2658857675961439</v>
      </c>
      <c r="W65">
        <v>11.78469611585092</v>
      </c>
      <c r="X65">
        <v>24.978857504215853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2.9329380000000005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13.2143</v>
      </c>
      <c r="AL65">
        <v>0</v>
      </c>
      <c r="AM65">
        <v>1.3406171428571427</v>
      </c>
      <c r="AN65">
        <v>0</v>
      </c>
      <c r="AO65">
        <v>0</v>
      </c>
      <c r="AP65">
        <v>0.39044879999999998</v>
      </c>
      <c r="AQ65">
        <v>0</v>
      </c>
      <c r="AR65">
        <v>4.486656</v>
      </c>
      <c r="AS65">
        <v>3.0751271999999998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20.319963740846529</v>
      </c>
      <c r="BB65">
        <f t="shared" si="0"/>
        <v>555.31641190272751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82.522283025437659</v>
      </c>
      <c r="L66">
        <v>8.0026628625772691</v>
      </c>
      <c r="M66">
        <v>0</v>
      </c>
      <c r="N66">
        <v>30.000329091706892</v>
      </c>
      <c r="O66">
        <v>25.188080469404859</v>
      </c>
      <c r="P66">
        <v>69.038821641172476</v>
      </c>
      <c r="Q66">
        <v>5.5373332418772563</v>
      </c>
      <c r="R66">
        <v>5.3802370909090911</v>
      </c>
      <c r="S66">
        <v>6.6967583909490873</v>
      </c>
      <c r="T66">
        <v>0</v>
      </c>
      <c r="U66">
        <v>275.80064904203181</v>
      </c>
      <c r="V66">
        <v>5.2658857675961439</v>
      </c>
      <c r="W66">
        <v>11.78469611585092</v>
      </c>
      <c r="X66">
        <v>24.978857504215853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2.9329380000000005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13.2143</v>
      </c>
      <c r="AL66">
        <v>2.6559000000000008</v>
      </c>
      <c r="AM66">
        <v>1.3406171428571427</v>
      </c>
      <c r="AN66">
        <v>0</v>
      </c>
      <c r="AO66">
        <v>0</v>
      </c>
      <c r="AP66">
        <v>0.39044879999999998</v>
      </c>
      <c r="AQ66">
        <v>0</v>
      </c>
      <c r="AR66">
        <v>4.486656</v>
      </c>
      <c r="AS66">
        <v>3.0751271999999998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20.413727702054494</v>
      </c>
      <c r="BB66">
        <f t="shared" si="0"/>
        <v>557.87885368453192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82.52424149673972</v>
      </c>
      <c r="L67">
        <v>42.407576982925647</v>
      </c>
      <c r="M67">
        <v>0</v>
      </c>
      <c r="N67">
        <v>30.000329091706892</v>
      </c>
      <c r="O67">
        <v>25.188080469404859</v>
      </c>
      <c r="P67">
        <v>63.190243902439015</v>
      </c>
      <c r="Q67">
        <v>5.5373332418772563</v>
      </c>
      <c r="R67">
        <v>5.3802370909090911</v>
      </c>
      <c r="S67">
        <v>6.6967583909490873</v>
      </c>
      <c r="T67">
        <v>0</v>
      </c>
      <c r="U67">
        <v>275.80064904203181</v>
      </c>
      <c r="V67">
        <v>5.2658857675961439</v>
      </c>
      <c r="W67">
        <v>11.78469611585092</v>
      </c>
      <c r="X67">
        <v>24.978857504215853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2.9329380000000005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13.2143</v>
      </c>
      <c r="AL67">
        <v>2.6559000000000008</v>
      </c>
      <c r="AM67">
        <v>1.3406171428571427</v>
      </c>
      <c r="AN67">
        <v>0</v>
      </c>
      <c r="AO67">
        <v>0</v>
      </c>
      <c r="AP67">
        <v>0.39044879999999998</v>
      </c>
      <c r="AQ67">
        <v>0</v>
      </c>
      <c r="AR67">
        <v>4.486656</v>
      </c>
      <c r="AS67">
        <v>3.0751271999999998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21.421835699120265</v>
      </c>
      <c r="BB67">
        <f t="shared" si="0"/>
        <v>585.4290405403832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82.52424149673972</v>
      </c>
      <c r="L68">
        <v>42.40694917548489</v>
      </c>
      <c r="M68">
        <v>0</v>
      </c>
      <c r="N68">
        <v>30.000329091706892</v>
      </c>
      <c r="O68">
        <v>25.188080469404859</v>
      </c>
      <c r="P68">
        <v>63.190243902439015</v>
      </c>
      <c r="Q68">
        <v>5.5373332418772563</v>
      </c>
      <c r="R68">
        <v>5.3802370909090911</v>
      </c>
      <c r="S68">
        <v>6.6967583909490873</v>
      </c>
      <c r="T68">
        <v>0</v>
      </c>
      <c r="U68">
        <v>275.80064904203181</v>
      </c>
      <c r="V68">
        <v>5.2658857675961439</v>
      </c>
      <c r="W68">
        <v>11.78469611585092</v>
      </c>
      <c r="X68">
        <v>24.978857504215853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2.9329380000000005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13.2143</v>
      </c>
      <c r="AL68">
        <v>2.6559000000000008</v>
      </c>
      <c r="AM68">
        <v>1.3406171428571427</v>
      </c>
      <c r="AN68">
        <v>0</v>
      </c>
      <c r="AO68">
        <v>0</v>
      </c>
      <c r="AP68">
        <v>0.39044879999999998</v>
      </c>
      <c r="AQ68">
        <v>0</v>
      </c>
      <c r="AR68">
        <v>4.486656</v>
      </c>
      <c r="AS68">
        <v>3.0751271999999998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21.421813563027762</v>
      </c>
      <c r="BB68">
        <f t="shared" ref="BB68:BB99" si="1">SUM(B68:AZ68)-BA68</f>
        <v>585.42843486903485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82.52424149673972</v>
      </c>
      <c r="L69">
        <v>42.4073913734359</v>
      </c>
      <c r="M69">
        <v>0</v>
      </c>
      <c r="N69">
        <v>30.000329091706892</v>
      </c>
      <c r="O69">
        <v>25.188080469404859</v>
      </c>
      <c r="P69">
        <v>61.325598927793592</v>
      </c>
      <c r="Q69">
        <v>5.5373332418772563</v>
      </c>
      <c r="R69">
        <v>5.3802370909090911</v>
      </c>
      <c r="S69">
        <v>6.6967583909490873</v>
      </c>
      <c r="T69">
        <v>0</v>
      </c>
      <c r="U69">
        <v>275.80064904203181</v>
      </c>
      <c r="V69">
        <v>5.2658857675961439</v>
      </c>
      <c r="W69">
        <v>11.78469611585092</v>
      </c>
      <c r="X69">
        <v>24.978857504215853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2.9329380000000005</v>
      </c>
      <c r="AF69">
        <v>0</v>
      </c>
      <c r="AG69">
        <v>0</v>
      </c>
      <c r="AH69">
        <v>2.8383484000000001</v>
      </c>
      <c r="AI69">
        <v>0</v>
      </c>
      <c r="AJ69">
        <v>0</v>
      </c>
      <c r="AK69">
        <v>13.2143</v>
      </c>
      <c r="AL69">
        <v>2.6559000000000008</v>
      </c>
      <c r="AM69">
        <v>1.3406171428571427</v>
      </c>
      <c r="AN69">
        <v>0</v>
      </c>
      <c r="AO69">
        <v>0</v>
      </c>
      <c r="AP69">
        <v>0.39044879999999998</v>
      </c>
      <c r="AQ69">
        <v>0</v>
      </c>
      <c r="AR69">
        <v>2.80416</v>
      </c>
      <c r="AS69">
        <v>3.0751271999999998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21.396815602445432</v>
      </c>
      <c r="BB69">
        <f t="shared" si="1"/>
        <v>584.7450824529227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82.52424149673972</v>
      </c>
      <c r="L70">
        <v>42.4073913734359</v>
      </c>
      <c r="M70">
        <v>0</v>
      </c>
      <c r="N70">
        <v>30.000329091706892</v>
      </c>
      <c r="O70">
        <v>25.188080469404859</v>
      </c>
      <c r="P70">
        <v>61.325598927793592</v>
      </c>
      <c r="Q70">
        <v>5.5373332418772563</v>
      </c>
      <c r="R70">
        <v>5.3802370909090911</v>
      </c>
      <c r="S70">
        <v>6.6967583909490873</v>
      </c>
      <c r="T70">
        <v>0</v>
      </c>
      <c r="U70">
        <v>275.80064904203181</v>
      </c>
      <c r="V70">
        <v>5.2658857675961439</v>
      </c>
      <c r="W70">
        <v>11.78469611585092</v>
      </c>
      <c r="X70">
        <v>24.978857504215853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2.9329380000000005</v>
      </c>
      <c r="AF70">
        <v>0</v>
      </c>
      <c r="AG70">
        <v>0</v>
      </c>
      <c r="AH70">
        <v>5.9412885999999991</v>
      </c>
      <c r="AI70">
        <v>0</v>
      </c>
      <c r="AJ70">
        <v>0</v>
      </c>
      <c r="AK70">
        <v>13.2143</v>
      </c>
      <c r="AL70">
        <v>2.6559000000000008</v>
      </c>
      <c r="AM70">
        <v>1.3406171428571427</v>
      </c>
      <c r="AN70">
        <v>0</v>
      </c>
      <c r="AO70">
        <v>0</v>
      </c>
      <c r="AP70">
        <v>0.39044879999999998</v>
      </c>
      <c r="AQ70">
        <v>0</v>
      </c>
      <c r="AR70">
        <v>2.80416</v>
      </c>
      <c r="AS70">
        <v>3.0751271999999998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21.506349546445431</v>
      </c>
      <c r="BB70">
        <f t="shared" si="1"/>
        <v>587.73848870892277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82.52424149673972</v>
      </c>
      <c r="L71">
        <v>42.4073913734359</v>
      </c>
      <c r="M71">
        <v>0</v>
      </c>
      <c r="N71">
        <v>30.000329091706892</v>
      </c>
      <c r="O71">
        <v>25.188080469404859</v>
      </c>
      <c r="P71">
        <v>61.325598927793592</v>
      </c>
      <c r="Q71">
        <v>5.5387266058394156</v>
      </c>
      <c r="R71">
        <v>5.3818461131676374</v>
      </c>
      <c r="S71">
        <v>6.700696020151133</v>
      </c>
      <c r="T71">
        <v>0</v>
      </c>
      <c r="U71">
        <v>275.80064904203181</v>
      </c>
      <c r="V71">
        <v>5.2658857675961439</v>
      </c>
      <c r="W71">
        <v>11.78469611585092</v>
      </c>
      <c r="X71">
        <v>24.978857504215853</v>
      </c>
      <c r="Y71">
        <v>0</v>
      </c>
      <c r="Z71">
        <v>1.6484600000000003</v>
      </c>
      <c r="AA71">
        <v>0</v>
      </c>
      <c r="AB71">
        <v>0</v>
      </c>
      <c r="AC71">
        <v>0</v>
      </c>
      <c r="AD71">
        <v>0</v>
      </c>
      <c r="AE71">
        <v>1.1405869999999998</v>
      </c>
      <c r="AF71">
        <v>0</v>
      </c>
      <c r="AG71">
        <v>0</v>
      </c>
      <c r="AH71">
        <v>5.9412885999999991</v>
      </c>
      <c r="AI71">
        <v>0</v>
      </c>
      <c r="AJ71">
        <v>0</v>
      </c>
      <c r="AK71">
        <v>13.2143</v>
      </c>
      <c r="AL71">
        <v>2.6559000000000008</v>
      </c>
      <c r="AM71">
        <v>2.681234285714285</v>
      </c>
      <c r="AN71">
        <v>0</v>
      </c>
      <c r="AO71">
        <v>0</v>
      </c>
      <c r="AP71">
        <v>0.39044879999999998</v>
      </c>
      <c r="AQ71">
        <v>0</v>
      </c>
      <c r="AR71">
        <v>2.243328</v>
      </c>
      <c r="AS71">
        <v>3.0751271999999998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21.529042387383274</v>
      </c>
      <c r="BB71">
        <f t="shared" si="1"/>
        <v>588.35863002626479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82.52424149673972</v>
      </c>
      <c r="L72">
        <v>42.4073913734359</v>
      </c>
      <c r="M72">
        <v>0</v>
      </c>
      <c r="N72">
        <v>30.000329091706892</v>
      </c>
      <c r="O72">
        <v>25.188080469404859</v>
      </c>
      <c r="P72">
        <v>61.325598927793592</v>
      </c>
      <c r="Q72">
        <v>5.5387266058394156</v>
      </c>
      <c r="R72">
        <v>5.3818461131676374</v>
      </c>
      <c r="S72">
        <v>6.700696020151133</v>
      </c>
      <c r="T72">
        <v>0</v>
      </c>
      <c r="U72">
        <v>275.80064904203181</v>
      </c>
      <c r="V72">
        <v>5.2658857675961439</v>
      </c>
      <c r="W72">
        <v>11.78469611585092</v>
      </c>
      <c r="X72">
        <v>24.978857504215853</v>
      </c>
      <c r="Y72">
        <v>0</v>
      </c>
      <c r="Z72">
        <v>3.3293304000000004</v>
      </c>
      <c r="AA72">
        <v>0</v>
      </c>
      <c r="AB72">
        <v>3.3451901600000005</v>
      </c>
      <c r="AC72">
        <v>0</v>
      </c>
      <c r="AD72">
        <v>0</v>
      </c>
      <c r="AE72">
        <v>1.1405869999999998</v>
      </c>
      <c r="AF72">
        <v>0</v>
      </c>
      <c r="AG72">
        <v>0</v>
      </c>
      <c r="AH72">
        <v>5.9412885999999991</v>
      </c>
      <c r="AI72">
        <v>0</v>
      </c>
      <c r="AJ72">
        <v>0</v>
      </c>
      <c r="AK72">
        <v>13.2143</v>
      </c>
      <c r="AL72">
        <v>2.6559000000000008</v>
      </c>
      <c r="AM72">
        <v>0</v>
      </c>
      <c r="AN72">
        <v>0</v>
      </c>
      <c r="AO72">
        <v>0</v>
      </c>
      <c r="AP72">
        <v>0.39044879999999998</v>
      </c>
      <c r="AQ72">
        <v>0</v>
      </c>
      <c r="AR72">
        <v>2.243328</v>
      </c>
      <c r="AS72">
        <v>3.0751271999999998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21.611814530335653</v>
      </c>
      <c r="BB72">
        <f t="shared" si="1"/>
        <v>590.62068415759813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82.52424149673972</v>
      </c>
      <c r="L73">
        <v>42.4073913734359</v>
      </c>
      <c r="M73">
        <v>0</v>
      </c>
      <c r="N73">
        <v>30.000329091706892</v>
      </c>
      <c r="O73">
        <v>25.188080469404859</v>
      </c>
      <c r="P73">
        <v>61.325598927793592</v>
      </c>
      <c r="Q73">
        <v>5.5387266058394156</v>
      </c>
      <c r="R73">
        <v>5.3818461131676374</v>
      </c>
      <c r="S73">
        <v>6.700696020151133</v>
      </c>
      <c r="T73">
        <v>0</v>
      </c>
      <c r="U73">
        <v>275.80064904203181</v>
      </c>
      <c r="V73">
        <v>5.2658857675961439</v>
      </c>
      <c r="W73">
        <v>11.78469611585092</v>
      </c>
      <c r="X73">
        <v>24.978857504215853</v>
      </c>
      <c r="Y73">
        <v>0</v>
      </c>
      <c r="Z73">
        <v>3.3293304000000004</v>
      </c>
      <c r="AA73">
        <v>1.785874</v>
      </c>
      <c r="AB73">
        <v>3.3451901600000005</v>
      </c>
      <c r="AC73">
        <v>2.4581713599999993</v>
      </c>
      <c r="AD73">
        <v>0</v>
      </c>
      <c r="AE73">
        <v>1.1405869999999998</v>
      </c>
      <c r="AF73">
        <v>0</v>
      </c>
      <c r="AG73">
        <v>0</v>
      </c>
      <c r="AH73">
        <v>5.9412885999999991</v>
      </c>
      <c r="AI73">
        <v>0</v>
      </c>
      <c r="AJ73">
        <v>0</v>
      </c>
      <c r="AK73">
        <v>13.2143</v>
      </c>
      <c r="AL73">
        <v>2.6559000000000008</v>
      </c>
      <c r="AM73">
        <v>0</v>
      </c>
      <c r="AN73">
        <v>0</v>
      </c>
      <c r="AO73">
        <v>0</v>
      </c>
      <c r="AP73">
        <v>0.39044879999999998</v>
      </c>
      <c r="AQ73">
        <v>0</v>
      </c>
      <c r="AR73">
        <v>2.243328</v>
      </c>
      <c r="AS73">
        <v>3.0751271999999998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21.761629318335654</v>
      </c>
      <c r="BB73">
        <f t="shared" si="1"/>
        <v>594.71491472959826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82.52424149673972</v>
      </c>
      <c r="L74">
        <v>42.4073913734359</v>
      </c>
      <c r="M74">
        <v>0</v>
      </c>
      <c r="N74">
        <v>30.000329091706892</v>
      </c>
      <c r="O74">
        <v>25.188080469404859</v>
      </c>
      <c r="P74">
        <v>61.325598927793592</v>
      </c>
      <c r="Q74">
        <v>5.5387266058394156</v>
      </c>
      <c r="R74">
        <v>5.3818461131676374</v>
      </c>
      <c r="S74">
        <v>6.700696020151133</v>
      </c>
      <c r="T74">
        <v>0</v>
      </c>
      <c r="U74">
        <v>275.80064904203181</v>
      </c>
      <c r="V74">
        <v>5.2658857675961439</v>
      </c>
      <c r="W74">
        <v>11.78469611585092</v>
      </c>
      <c r="X74">
        <v>24.978857504215853</v>
      </c>
      <c r="Y74">
        <v>0</v>
      </c>
      <c r="Z74">
        <v>3.3293304000000004</v>
      </c>
      <c r="AA74">
        <v>3.551682</v>
      </c>
      <c r="AB74">
        <v>6.69038032</v>
      </c>
      <c r="AC74">
        <v>4.9163427199999985</v>
      </c>
      <c r="AD74">
        <v>2.3151846000000003</v>
      </c>
      <c r="AE74">
        <v>1.1405869999999998</v>
      </c>
      <c r="AF74">
        <v>0</v>
      </c>
      <c r="AG74">
        <v>0</v>
      </c>
      <c r="AH74">
        <v>11.882577199999998</v>
      </c>
      <c r="AI74">
        <v>0</v>
      </c>
      <c r="AJ74">
        <v>0</v>
      </c>
      <c r="AK74">
        <v>13.2143</v>
      </c>
      <c r="AL74">
        <v>2.6559000000000008</v>
      </c>
      <c r="AM74">
        <v>0</v>
      </c>
      <c r="AN74">
        <v>0</v>
      </c>
      <c r="AO74">
        <v>0</v>
      </c>
      <c r="AP74">
        <v>0.39044879999999998</v>
      </c>
      <c r="AQ74">
        <v>0</v>
      </c>
      <c r="AR74">
        <v>2.243328</v>
      </c>
      <c r="AS74">
        <v>3.0751271999999998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22.320274886335653</v>
      </c>
      <c r="BB74">
        <f t="shared" si="1"/>
        <v>609.98191188159808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82.52424149673972</v>
      </c>
      <c r="L75">
        <v>42.4073913734359</v>
      </c>
      <c r="M75">
        <v>0</v>
      </c>
      <c r="N75">
        <v>30.000329091706892</v>
      </c>
      <c r="O75">
        <v>25.188080469404859</v>
      </c>
      <c r="P75">
        <v>61.325598927793592</v>
      </c>
      <c r="Q75">
        <v>5.5387266058394156</v>
      </c>
      <c r="R75">
        <v>5.3818461131676374</v>
      </c>
      <c r="S75">
        <v>6.700696020151133</v>
      </c>
      <c r="T75">
        <v>0</v>
      </c>
      <c r="U75">
        <v>275.80064904203181</v>
      </c>
      <c r="V75">
        <v>5.2658857675961439</v>
      </c>
      <c r="W75">
        <v>11.78469611585092</v>
      </c>
      <c r="X75">
        <v>24.978857504215853</v>
      </c>
      <c r="Y75">
        <v>0</v>
      </c>
      <c r="Z75">
        <v>3.3293304000000004</v>
      </c>
      <c r="AA75">
        <v>6.8625719999999992</v>
      </c>
      <c r="AB75">
        <v>6.69038032</v>
      </c>
      <c r="AC75">
        <v>6.1454284000000001</v>
      </c>
      <c r="AD75">
        <v>4.6303692000000005</v>
      </c>
      <c r="AE75">
        <v>2.607056</v>
      </c>
      <c r="AF75">
        <v>0</v>
      </c>
      <c r="AG75">
        <v>0</v>
      </c>
      <c r="AH75">
        <v>17.8238658</v>
      </c>
      <c r="AI75">
        <v>0.64668399999999993</v>
      </c>
      <c r="AJ75">
        <v>0</v>
      </c>
      <c r="AK75">
        <v>13.2143</v>
      </c>
      <c r="AL75">
        <v>5.902000000000001</v>
      </c>
      <c r="AM75">
        <v>0</v>
      </c>
      <c r="AN75">
        <v>0</v>
      </c>
      <c r="AO75">
        <v>0</v>
      </c>
      <c r="AP75">
        <v>0.39044879999999998</v>
      </c>
      <c r="AQ75">
        <v>0</v>
      </c>
      <c r="AR75">
        <v>2.243328</v>
      </c>
      <c r="AS75">
        <v>3.4168079999999992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22.973232081919129</v>
      </c>
      <c r="BB75">
        <f t="shared" si="1"/>
        <v>627.82633736601474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82.52424149673972</v>
      </c>
      <c r="L76">
        <v>42.4073913734359</v>
      </c>
      <c r="M76">
        <v>0</v>
      </c>
      <c r="N76">
        <v>30.000329091706892</v>
      </c>
      <c r="O76">
        <v>25.188080469404859</v>
      </c>
      <c r="P76">
        <v>61.325598927793592</v>
      </c>
      <c r="Q76">
        <v>5.5387266058394156</v>
      </c>
      <c r="R76">
        <v>5.3818461131676374</v>
      </c>
      <c r="S76">
        <v>6.700696020151133</v>
      </c>
      <c r="T76">
        <v>0</v>
      </c>
      <c r="U76">
        <v>275.80064904203181</v>
      </c>
      <c r="V76">
        <v>5.2658857675961439</v>
      </c>
      <c r="W76">
        <v>11.78469611585092</v>
      </c>
      <c r="X76">
        <v>24.978857504215853</v>
      </c>
      <c r="Y76">
        <v>0</v>
      </c>
      <c r="Z76">
        <v>3.3293304000000004</v>
      </c>
      <c r="AA76">
        <v>8.9293699999999987</v>
      </c>
      <c r="AB76">
        <v>6.69038032</v>
      </c>
      <c r="AC76">
        <v>7.3745140799999991</v>
      </c>
      <c r="AD76">
        <v>6.945553799999999</v>
      </c>
      <c r="AE76">
        <v>3.2588199999999992</v>
      </c>
      <c r="AF76">
        <v>0</v>
      </c>
      <c r="AG76">
        <v>0</v>
      </c>
      <c r="AH76">
        <v>23.7651544</v>
      </c>
      <c r="AI76">
        <v>4.2034459999999996</v>
      </c>
      <c r="AJ76">
        <v>0</v>
      </c>
      <c r="AK76">
        <v>13.2143</v>
      </c>
      <c r="AL76">
        <v>13.574600000000004</v>
      </c>
      <c r="AM76">
        <v>0</v>
      </c>
      <c r="AN76">
        <v>0</v>
      </c>
      <c r="AO76">
        <v>0</v>
      </c>
      <c r="AP76">
        <v>0.39044879999999998</v>
      </c>
      <c r="AQ76">
        <v>0</v>
      </c>
      <c r="AR76">
        <v>2.243328</v>
      </c>
      <c r="AS76">
        <v>3.4168079999999992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23.800434531502599</v>
      </c>
      <c r="BB76">
        <f t="shared" si="1"/>
        <v>650.43261779643126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82.52424149673972</v>
      </c>
      <c r="L77">
        <v>42.4073913734359</v>
      </c>
      <c r="M77">
        <v>0</v>
      </c>
      <c r="N77">
        <v>30.000329091706892</v>
      </c>
      <c r="O77">
        <v>25.188080469404859</v>
      </c>
      <c r="P77">
        <v>61.325598927793592</v>
      </c>
      <c r="Q77">
        <v>3.87109723237598</v>
      </c>
      <c r="R77">
        <v>5.3818461131676374</v>
      </c>
      <c r="S77">
        <v>6.700696020151133</v>
      </c>
      <c r="T77">
        <v>0</v>
      </c>
      <c r="U77">
        <v>275.80064904203181</v>
      </c>
      <c r="V77">
        <v>5.2658857675961439</v>
      </c>
      <c r="W77">
        <v>11.78469611585092</v>
      </c>
      <c r="X77">
        <v>24.978857504215853</v>
      </c>
      <c r="Y77">
        <v>0</v>
      </c>
      <c r="Z77">
        <v>3.3293304000000004</v>
      </c>
      <c r="AA77">
        <v>10.70561232</v>
      </c>
      <c r="AB77">
        <v>6.69038032</v>
      </c>
      <c r="AC77">
        <v>7.3745140799999991</v>
      </c>
      <c r="AD77">
        <v>6.9616594319999985</v>
      </c>
      <c r="AE77">
        <v>3.2588199999999992</v>
      </c>
      <c r="AF77">
        <v>0</v>
      </c>
      <c r="AG77">
        <v>0</v>
      </c>
      <c r="AH77">
        <v>23.7651544</v>
      </c>
      <c r="AI77">
        <v>4.2034459999999996</v>
      </c>
      <c r="AJ77">
        <v>0</v>
      </c>
      <c r="AK77">
        <v>13.2143</v>
      </c>
      <c r="AL77">
        <v>13.574600000000004</v>
      </c>
      <c r="AM77">
        <v>0</v>
      </c>
      <c r="AN77">
        <v>0</v>
      </c>
      <c r="AO77">
        <v>0</v>
      </c>
      <c r="AP77">
        <v>0.39044879999999998</v>
      </c>
      <c r="AQ77">
        <v>0</v>
      </c>
      <c r="AR77">
        <v>12.899135999999999</v>
      </c>
      <c r="AS77">
        <v>3.4168079999999992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24.180986739386924</v>
      </c>
      <c r="BB77">
        <f t="shared" si="1"/>
        <v>660.8325921670837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82.52424149673972</v>
      </c>
      <c r="L78">
        <v>42.4073913734359</v>
      </c>
      <c r="M78">
        <v>0</v>
      </c>
      <c r="N78">
        <v>30.000329091706892</v>
      </c>
      <c r="O78">
        <v>25.188080469404859</v>
      </c>
      <c r="P78">
        <v>61.325598927793592</v>
      </c>
      <c r="Q78">
        <v>3.87109723237598</v>
      </c>
      <c r="R78">
        <v>5.3818461131676374</v>
      </c>
      <c r="S78">
        <v>6.700696020151133</v>
      </c>
      <c r="T78">
        <v>0</v>
      </c>
      <c r="U78">
        <v>275.80064904203181</v>
      </c>
      <c r="V78">
        <v>5.2658857675961439</v>
      </c>
      <c r="W78">
        <v>11.78469611585092</v>
      </c>
      <c r="X78">
        <v>24.978857504215853</v>
      </c>
      <c r="Y78">
        <v>0</v>
      </c>
      <c r="Z78">
        <v>3.3293304000000004</v>
      </c>
      <c r="AA78">
        <v>10.70561232</v>
      </c>
      <c r="AB78">
        <v>6.69038032</v>
      </c>
      <c r="AC78">
        <v>7.3745140799999991</v>
      </c>
      <c r="AD78">
        <v>6.9616594319999985</v>
      </c>
      <c r="AE78">
        <v>3.2588199999999992</v>
      </c>
      <c r="AF78">
        <v>0</v>
      </c>
      <c r="AG78">
        <v>0</v>
      </c>
      <c r="AH78">
        <v>23.7651544</v>
      </c>
      <c r="AI78">
        <v>4.2034459999999996</v>
      </c>
      <c r="AJ78">
        <v>0</v>
      </c>
      <c r="AK78">
        <v>13.2143</v>
      </c>
      <c r="AL78">
        <v>13.574600000000004</v>
      </c>
      <c r="AM78">
        <v>0</v>
      </c>
      <c r="AN78">
        <v>0</v>
      </c>
      <c r="AO78">
        <v>0</v>
      </c>
      <c r="AP78">
        <v>0.39044879999999998</v>
      </c>
      <c r="AQ78">
        <v>0</v>
      </c>
      <c r="AR78">
        <v>12.899135999999999</v>
      </c>
      <c r="AS78">
        <v>3.4168079999999992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24.180986739386924</v>
      </c>
      <c r="BB78">
        <f t="shared" si="1"/>
        <v>660.8325921670837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82.52424149673972</v>
      </c>
      <c r="L79">
        <v>42.4073913734359</v>
      </c>
      <c r="M79">
        <v>0</v>
      </c>
      <c r="N79">
        <v>30.000329091706892</v>
      </c>
      <c r="O79">
        <v>25.188080469404859</v>
      </c>
      <c r="P79">
        <v>61.325598927793592</v>
      </c>
      <c r="Q79">
        <v>3.87109723237598</v>
      </c>
      <c r="R79">
        <v>5.3818461131676374</v>
      </c>
      <c r="S79">
        <v>6.700696020151133</v>
      </c>
      <c r="T79">
        <v>0</v>
      </c>
      <c r="U79">
        <v>275.80064904203181</v>
      </c>
      <c r="V79">
        <v>5.2658857675961439</v>
      </c>
      <c r="W79">
        <v>11.78469611585092</v>
      </c>
      <c r="X79">
        <v>24.978857504215853</v>
      </c>
      <c r="Y79">
        <v>0</v>
      </c>
      <c r="Z79">
        <v>3.3293304000000004</v>
      </c>
      <c r="AA79">
        <v>10.70561232</v>
      </c>
      <c r="AB79">
        <v>6.69038032</v>
      </c>
      <c r="AC79">
        <v>4.9163427199999985</v>
      </c>
      <c r="AD79">
        <v>6.9616594319999985</v>
      </c>
      <c r="AE79">
        <v>3.2588199999999992</v>
      </c>
      <c r="AF79">
        <v>0</v>
      </c>
      <c r="AG79">
        <v>0</v>
      </c>
      <c r="AH79">
        <v>23.7651544</v>
      </c>
      <c r="AI79">
        <v>4.2034459999999996</v>
      </c>
      <c r="AJ79">
        <v>0</v>
      </c>
      <c r="AK79">
        <v>13.2143</v>
      </c>
      <c r="AL79">
        <v>13.574600000000004</v>
      </c>
      <c r="AM79">
        <v>0</v>
      </c>
      <c r="AN79">
        <v>0</v>
      </c>
      <c r="AO79">
        <v>0</v>
      </c>
      <c r="AP79">
        <v>0.39044879999999998</v>
      </c>
      <c r="AQ79">
        <v>0</v>
      </c>
      <c r="AR79">
        <v>1.6824960000000002</v>
      </c>
      <c r="AS79">
        <v>2.7334464000000001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23.674143201386929</v>
      </c>
      <c r="BB79">
        <f t="shared" si="1"/>
        <v>646.98126274508365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82.52424149673972</v>
      </c>
      <c r="L80">
        <v>42.4073913734359</v>
      </c>
      <c r="M80">
        <v>0</v>
      </c>
      <c r="N80">
        <v>30.000329091706892</v>
      </c>
      <c r="O80">
        <v>25.188080469404859</v>
      </c>
      <c r="P80">
        <v>61.325598927793592</v>
      </c>
      <c r="Q80">
        <v>3.87109723237598</v>
      </c>
      <c r="R80">
        <v>5.3818461131676374</v>
      </c>
      <c r="S80">
        <v>6.700696020151133</v>
      </c>
      <c r="T80">
        <v>0</v>
      </c>
      <c r="U80">
        <v>275.80064904203181</v>
      </c>
      <c r="V80">
        <v>5.2658857675961439</v>
      </c>
      <c r="W80">
        <v>11.78469611585092</v>
      </c>
      <c r="X80">
        <v>24.978857504215853</v>
      </c>
      <c r="Y80">
        <v>0</v>
      </c>
      <c r="Z80">
        <v>3.3293304000000004</v>
      </c>
      <c r="AA80">
        <v>8.9293699999999987</v>
      </c>
      <c r="AB80">
        <v>6.69038032</v>
      </c>
      <c r="AC80">
        <v>3.5578796000000001</v>
      </c>
      <c r="AD80">
        <v>6.9616594319999985</v>
      </c>
      <c r="AE80">
        <v>3.2588199999999992</v>
      </c>
      <c r="AF80">
        <v>0</v>
      </c>
      <c r="AG80">
        <v>0</v>
      </c>
      <c r="AH80">
        <v>23.7651544</v>
      </c>
      <c r="AI80">
        <v>4.2034459999999996</v>
      </c>
      <c r="AJ80">
        <v>0</v>
      </c>
      <c r="AK80">
        <v>13.2143</v>
      </c>
      <c r="AL80">
        <v>13.574600000000004</v>
      </c>
      <c r="AM80">
        <v>0</v>
      </c>
      <c r="AN80">
        <v>0</v>
      </c>
      <c r="AO80">
        <v>0</v>
      </c>
      <c r="AP80">
        <v>0.39044879999999998</v>
      </c>
      <c r="AQ80">
        <v>0</v>
      </c>
      <c r="AR80">
        <v>1.6824960000000002</v>
      </c>
      <c r="AS80">
        <v>2.7334464000000001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23.563488101386934</v>
      </c>
      <c r="BB80">
        <f t="shared" si="1"/>
        <v>643.95721240508362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82.52424149673972</v>
      </c>
      <c r="L81">
        <v>42.4073913734359</v>
      </c>
      <c r="M81">
        <v>0</v>
      </c>
      <c r="N81">
        <v>30.000329091706892</v>
      </c>
      <c r="O81">
        <v>25.188080469404859</v>
      </c>
      <c r="P81">
        <v>61.330827539994978</v>
      </c>
      <c r="Q81">
        <v>3.87109723237598</v>
      </c>
      <c r="R81">
        <v>5.3818461131676374</v>
      </c>
      <c r="S81">
        <v>6.700696020151133</v>
      </c>
      <c r="T81">
        <v>0</v>
      </c>
      <c r="U81">
        <v>275.80064904203181</v>
      </c>
      <c r="V81">
        <v>5.2658857675961439</v>
      </c>
      <c r="W81">
        <v>11.78469611585092</v>
      </c>
      <c r="X81">
        <v>24.978857504215853</v>
      </c>
      <c r="Y81">
        <v>0</v>
      </c>
      <c r="Z81">
        <v>3.3293304000000004</v>
      </c>
      <c r="AA81">
        <v>5.357622000000001</v>
      </c>
      <c r="AB81">
        <v>6.69038032</v>
      </c>
      <c r="AC81">
        <v>2.4581713599999993</v>
      </c>
      <c r="AD81">
        <v>6.9616594319999985</v>
      </c>
      <c r="AE81">
        <v>3.2588199999999992</v>
      </c>
      <c r="AF81">
        <v>0</v>
      </c>
      <c r="AG81">
        <v>0</v>
      </c>
      <c r="AH81">
        <v>23.7651544</v>
      </c>
      <c r="AI81">
        <v>4.2034459999999996</v>
      </c>
      <c r="AJ81">
        <v>0</v>
      </c>
      <c r="AK81">
        <v>13.2143</v>
      </c>
      <c r="AL81">
        <v>13.574600000000004</v>
      </c>
      <c r="AM81">
        <v>0</v>
      </c>
      <c r="AN81">
        <v>0</v>
      </c>
      <c r="AO81">
        <v>0</v>
      </c>
      <c r="AP81">
        <v>0.39044879999999998</v>
      </c>
      <c r="AQ81">
        <v>0</v>
      </c>
      <c r="AR81">
        <v>2.243328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23.418567805397657</v>
      </c>
      <c r="BB81">
        <f t="shared" si="1"/>
        <v>639.9967370732744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82.52424149673972</v>
      </c>
      <c r="L82">
        <v>42.4073913734359</v>
      </c>
      <c r="M82">
        <v>0</v>
      </c>
      <c r="N82">
        <v>30.000329091706892</v>
      </c>
      <c r="O82">
        <v>25.188080469404859</v>
      </c>
      <c r="P82">
        <v>61.330827539994978</v>
      </c>
      <c r="Q82">
        <v>3.87109723237598</v>
      </c>
      <c r="R82">
        <v>5.3818461131676374</v>
      </c>
      <c r="S82">
        <v>6.700696020151133</v>
      </c>
      <c r="T82">
        <v>0</v>
      </c>
      <c r="U82">
        <v>275.80064904203181</v>
      </c>
      <c r="V82">
        <v>5.2658857675961439</v>
      </c>
      <c r="W82">
        <v>11.78469611585092</v>
      </c>
      <c r="X82">
        <v>24.978857504215853</v>
      </c>
      <c r="Y82">
        <v>0</v>
      </c>
      <c r="Z82">
        <v>3.3293304000000004</v>
      </c>
      <c r="AA82">
        <v>1.9464019999999997</v>
      </c>
      <c r="AB82">
        <v>3.3451901600000005</v>
      </c>
      <c r="AC82">
        <v>0</v>
      </c>
      <c r="AD82">
        <v>4.6411062880000005</v>
      </c>
      <c r="AE82">
        <v>2.607056</v>
      </c>
      <c r="AF82">
        <v>0</v>
      </c>
      <c r="AG82">
        <v>0</v>
      </c>
      <c r="AH82">
        <v>23.7651544</v>
      </c>
      <c r="AI82">
        <v>0.64668399999999993</v>
      </c>
      <c r="AJ82">
        <v>0</v>
      </c>
      <c r="AK82">
        <v>13.2143</v>
      </c>
      <c r="AL82">
        <v>5.902000000000001</v>
      </c>
      <c r="AM82">
        <v>0</v>
      </c>
      <c r="AN82">
        <v>0</v>
      </c>
      <c r="AO82">
        <v>0</v>
      </c>
      <c r="AP82">
        <v>0.39044879999999998</v>
      </c>
      <c r="AQ82">
        <v>0</v>
      </c>
      <c r="AR82">
        <v>2.243328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22.591973431814178</v>
      </c>
      <c r="BB82">
        <f t="shared" si="1"/>
        <v>617.40707078285789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82.52424149673972</v>
      </c>
      <c r="L83">
        <v>42.4073913734359</v>
      </c>
      <c r="M83">
        <v>0</v>
      </c>
      <c r="N83">
        <v>30.000329091706892</v>
      </c>
      <c r="O83">
        <v>25.188080469404859</v>
      </c>
      <c r="P83">
        <v>61.517400954853841</v>
      </c>
      <c r="Q83">
        <v>4.603947965217392</v>
      </c>
      <c r="R83">
        <v>5.3802370909090911</v>
      </c>
      <c r="S83">
        <v>6.6967583909490873</v>
      </c>
      <c r="T83">
        <v>0</v>
      </c>
      <c r="U83">
        <v>275.80064904203181</v>
      </c>
      <c r="V83">
        <v>5.2658857675961439</v>
      </c>
      <c r="W83">
        <v>11.78469611585092</v>
      </c>
      <c r="X83">
        <v>24.978857504215853</v>
      </c>
      <c r="Y83">
        <v>0</v>
      </c>
      <c r="Z83">
        <v>3.3293304000000004</v>
      </c>
      <c r="AA83">
        <v>0</v>
      </c>
      <c r="AB83">
        <v>1.5236189999999998</v>
      </c>
      <c r="AC83">
        <v>0</v>
      </c>
      <c r="AD83">
        <v>2.3151846000000003</v>
      </c>
      <c r="AE83">
        <v>2.607056</v>
      </c>
      <c r="AF83">
        <v>0</v>
      </c>
      <c r="AG83">
        <v>0</v>
      </c>
      <c r="AH83">
        <v>17.8238658</v>
      </c>
      <c r="AI83">
        <v>0</v>
      </c>
      <c r="AJ83">
        <v>0</v>
      </c>
      <c r="AK83">
        <v>13.2143</v>
      </c>
      <c r="AL83">
        <v>2.6559000000000008</v>
      </c>
      <c r="AM83">
        <v>0</v>
      </c>
      <c r="AN83">
        <v>0</v>
      </c>
      <c r="AO83">
        <v>0</v>
      </c>
      <c r="AP83">
        <v>0.39044879999999998</v>
      </c>
      <c r="AQ83">
        <v>0</v>
      </c>
      <c r="AR83">
        <v>2.243328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22.061975534246109</v>
      </c>
      <c r="BB83">
        <f t="shared" si="1"/>
        <v>602.92297872866538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82.52424149673972</v>
      </c>
      <c r="L84">
        <v>42.4073913734359</v>
      </c>
      <c r="M84">
        <v>0</v>
      </c>
      <c r="N84">
        <v>30.000329091706892</v>
      </c>
      <c r="O84">
        <v>25.188080469404859</v>
      </c>
      <c r="P84">
        <v>61.517400954853841</v>
      </c>
      <c r="Q84">
        <v>4.603947965217392</v>
      </c>
      <c r="R84">
        <v>5.3802370909090911</v>
      </c>
      <c r="S84">
        <v>6.6967583909490873</v>
      </c>
      <c r="T84">
        <v>0</v>
      </c>
      <c r="U84">
        <v>275.80064904203181</v>
      </c>
      <c r="V84">
        <v>5.2658857675961439</v>
      </c>
      <c r="W84">
        <v>11.78469611585092</v>
      </c>
      <c r="X84">
        <v>24.978857504215853</v>
      </c>
      <c r="Y84">
        <v>0</v>
      </c>
      <c r="Z84">
        <v>1.6646652000000002</v>
      </c>
      <c r="AA84">
        <v>0</v>
      </c>
      <c r="AB84">
        <v>0</v>
      </c>
      <c r="AC84">
        <v>0</v>
      </c>
      <c r="AD84">
        <v>0</v>
      </c>
      <c r="AE84">
        <v>2.607056</v>
      </c>
      <c r="AF84">
        <v>0</v>
      </c>
      <c r="AG84">
        <v>0</v>
      </c>
      <c r="AH84">
        <v>11.882577199999998</v>
      </c>
      <c r="AI84">
        <v>0</v>
      </c>
      <c r="AJ84">
        <v>0</v>
      </c>
      <c r="AK84">
        <v>13.2143</v>
      </c>
      <c r="AL84">
        <v>2.6559000000000008</v>
      </c>
      <c r="AM84">
        <v>0</v>
      </c>
      <c r="AN84">
        <v>0</v>
      </c>
      <c r="AO84">
        <v>0</v>
      </c>
      <c r="AP84">
        <v>0.39044879999999998</v>
      </c>
      <c r="AQ84">
        <v>0</v>
      </c>
      <c r="AR84">
        <v>2.243328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21.657975834246109</v>
      </c>
      <c r="BB84">
        <f t="shared" si="1"/>
        <v>591.8822210286653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82.52424149673972</v>
      </c>
      <c r="L85">
        <v>42.4073913734359</v>
      </c>
      <c r="M85">
        <v>0</v>
      </c>
      <c r="N85">
        <v>30.000329091706892</v>
      </c>
      <c r="O85">
        <v>25.188080469404859</v>
      </c>
      <c r="P85">
        <v>61.330827539994978</v>
      </c>
      <c r="Q85">
        <v>4.603947965217392</v>
      </c>
      <c r="R85">
        <v>5.3802370909090911</v>
      </c>
      <c r="S85">
        <v>6.6967583909490873</v>
      </c>
      <c r="T85">
        <v>0</v>
      </c>
      <c r="U85">
        <v>275.80064904203181</v>
      </c>
      <c r="V85">
        <v>5.2658857675961439</v>
      </c>
      <c r="W85">
        <v>11.78469611585092</v>
      </c>
      <c r="X85">
        <v>24.978857504215853</v>
      </c>
      <c r="Y85">
        <v>0</v>
      </c>
      <c r="Z85">
        <v>1.6646652000000002</v>
      </c>
      <c r="AA85">
        <v>0</v>
      </c>
      <c r="AB85">
        <v>0</v>
      </c>
      <c r="AC85">
        <v>0</v>
      </c>
      <c r="AD85">
        <v>0</v>
      </c>
      <c r="AE85">
        <v>2.607056</v>
      </c>
      <c r="AF85">
        <v>0</v>
      </c>
      <c r="AG85">
        <v>0</v>
      </c>
      <c r="AH85">
        <v>5.9412885999999991</v>
      </c>
      <c r="AI85">
        <v>0</v>
      </c>
      <c r="AJ85">
        <v>0</v>
      </c>
      <c r="AK85">
        <v>13.2143</v>
      </c>
      <c r="AL85">
        <v>2.6559000000000008</v>
      </c>
      <c r="AM85">
        <v>0</v>
      </c>
      <c r="AN85">
        <v>0</v>
      </c>
      <c r="AO85">
        <v>0</v>
      </c>
      <c r="AP85">
        <v>0.39044879999999998</v>
      </c>
      <c r="AQ85">
        <v>0</v>
      </c>
      <c r="AR85">
        <v>2.5237439999999998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21.451560880701592</v>
      </c>
      <c r="BB85">
        <f t="shared" si="1"/>
        <v>586.24118996735092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82.52424149673972</v>
      </c>
      <c r="L86">
        <v>42.4073913734359</v>
      </c>
      <c r="M86">
        <v>0</v>
      </c>
      <c r="N86">
        <v>30.000329091706892</v>
      </c>
      <c r="O86">
        <v>25.188080469404859</v>
      </c>
      <c r="P86">
        <v>61.330827539994978</v>
      </c>
      <c r="Q86">
        <v>4.603947965217392</v>
      </c>
      <c r="R86">
        <v>5.3802370909090911</v>
      </c>
      <c r="S86">
        <v>6.6967583909490873</v>
      </c>
      <c r="T86">
        <v>0</v>
      </c>
      <c r="U86">
        <v>275.80064904203181</v>
      </c>
      <c r="V86">
        <v>5.2658857675961439</v>
      </c>
      <c r="W86">
        <v>11.78469611585092</v>
      </c>
      <c r="X86">
        <v>24.978857504215853</v>
      </c>
      <c r="Y86">
        <v>0</v>
      </c>
      <c r="Z86">
        <v>1.6646652000000002</v>
      </c>
      <c r="AA86">
        <v>0</v>
      </c>
      <c r="AB86">
        <v>0</v>
      </c>
      <c r="AC86">
        <v>0</v>
      </c>
      <c r="AD86">
        <v>0</v>
      </c>
      <c r="AE86">
        <v>2.607056</v>
      </c>
      <c r="AF86">
        <v>0</v>
      </c>
      <c r="AG86">
        <v>0</v>
      </c>
      <c r="AH86">
        <v>5.9412885999999991</v>
      </c>
      <c r="AI86">
        <v>0</v>
      </c>
      <c r="AJ86">
        <v>0</v>
      </c>
      <c r="AK86">
        <v>13.2143</v>
      </c>
      <c r="AL86">
        <v>2.6559000000000008</v>
      </c>
      <c r="AM86">
        <v>0</v>
      </c>
      <c r="AN86">
        <v>0</v>
      </c>
      <c r="AO86">
        <v>0</v>
      </c>
      <c r="AP86">
        <v>0.39044879999999998</v>
      </c>
      <c r="AQ86">
        <v>0</v>
      </c>
      <c r="AR86">
        <v>2.5237439999999998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21.451560880701592</v>
      </c>
      <c r="BB86">
        <f t="shared" si="1"/>
        <v>586.24118996735092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82.523015393236193</v>
      </c>
      <c r="L87">
        <v>42.40694917548489</v>
      </c>
      <c r="M87">
        <v>0</v>
      </c>
      <c r="N87">
        <v>30.000329091706892</v>
      </c>
      <c r="O87">
        <v>25.188080469404859</v>
      </c>
      <c r="P87">
        <v>63.190243902439015</v>
      </c>
      <c r="Q87">
        <v>5.5373332418772563</v>
      </c>
      <c r="R87">
        <v>5.3802370909090911</v>
      </c>
      <c r="S87">
        <v>6.6967583909490873</v>
      </c>
      <c r="T87">
        <v>0</v>
      </c>
      <c r="U87">
        <v>275.80064904203181</v>
      </c>
      <c r="V87">
        <v>5.2658857675961439</v>
      </c>
      <c r="W87">
        <v>11.78469611585092</v>
      </c>
      <c r="X87">
        <v>24.978857504215853</v>
      </c>
      <c r="Y87">
        <v>0</v>
      </c>
      <c r="Z87">
        <v>1.6646652000000002</v>
      </c>
      <c r="AA87">
        <v>0</v>
      </c>
      <c r="AB87">
        <v>0</v>
      </c>
      <c r="AC87">
        <v>0</v>
      </c>
      <c r="AD87">
        <v>0</v>
      </c>
      <c r="AE87">
        <v>2.607056</v>
      </c>
      <c r="AF87">
        <v>0</v>
      </c>
      <c r="AG87">
        <v>0</v>
      </c>
      <c r="AH87">
        <v>5.9412885999999991</v>
      </c>
      <c r="AI87">
        <v>0</v>
      </c>
      <c r="AJ87">
        <v>0</v>
      </c>
      <c r="AK87">
        <v>13.2143</v>
      </c>
      <c r="AL87">
        <v>2.6559000000000008</v>
      </c>
      <c r="AM87">
        <v>0</v>
      </c>
      <c r="AN87">
        <v>0</v>
      </c>
      <c r="AO87">
        <v>0</v>
      </c>
      <c r="AP87">
        <v>0.39044879999999998</v>
      </c>
      <c r="AQ87">
        <v>0</v>
      </c>
      <c r="AR87">
        <v>3.3649920000000004</v>
      </c>
      <c r="AS87">
        <v>2.7334464000000001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21.579776821507664</v>
      </c>
      <c r="BB87">
        <f t="shared" si="1"/>
        <v>589.74535536419421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82.523124180439325</v>
      </c>
      <c r="L88">
        <v>43.962646130619554</v>
      </c>
      <c r="M88">
        <v>0</v>
      </c>
      <c r="N88">
        <v>30.000329091706892</v>
      </c>
      <c r="O88">
        <v>25.188080469404859</v>
      </c>
      <c r="P88">
        <v>63.190243902439015</v>
      </c>
      <c r="Q88">
        <v>5.5373332418772563</v>
      </c>
      <c r="R88">
        <v>5.3802370909090911</v>
      </c>
      <c r="S88">
        <v>6.6967583909490873</v>
      </c>
      <c r="T88">
        <v>0</v>
      </c>
      <c r="U88">
        <v>275.80064904203181</v>
      </c>
      <c r="V88">
        <v>5.2658857675961439</v>
      </c>
      <c r="W88">
        <v>11.78469611585092</v>
      </c>
      <c r="X88">
        <v>24.978857504215853</v>
      </c>
      <c r="Y88">
        <v>0</v>
      </c>
      <c r="Z88">
        <v>1.6646652000000002</v>
      </c>
      <c r="AA88">
        <v>0</v>
      </c>
      <c r="AB88">
        <v>0</v>
      </c>
      <c r="AC88">
        <v>0</v>
      </c>
      <c r="AD88">
        <v>0</v>
      </c>
      <c r="AE88">
        <v>2.607056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13.2143</v>
      </c>
      <c r="AL88">
        <v>2.6559000000000008</v>
      </c>
      <c r="AM88">
        <v>0</v>
      </c>
      <c r="AN88">
        <v>0</v>
      </c>
      <c r="AO88">
        <v>0</v>
      </c>
      <c r="AP88">
        <v>0.39044879999999998</v>
      </c>
      <c r="AQ88">
        <v>0</v>
      </c>
      <c r="AR88">
        <v>12.899135999999999</v>
      </c>
      <c r="AS88">
        <v>2.7334464000000001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21.761524568809737</v>
      </c>
      <c r="BB88">
        <f t="shared" si="1"/>
        <v>594.71226875923014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82.52424149673972</v>
      </c>
      <c r="L89">
        <v>42.407272398357286</v>
      </c>
      <c r="M89">
        <v>0</v>
      </c>
      <c r="N89">
        <v>30.000329091706892</v>
      </c>
      <c r="O89">
        <v>25.188080469404859</v>
      </c>
      <c r="P89">
        <v>63.190243902439015</v>
      </c>
      <c r="Q89">
        <v>3.7628279587413984</v>
      </c>
      <c r="R89">
        <v>5.3802370909090911</v>
      </c>
      <c r="S89">
        <v>6.6967583909490873</v>
      </c>
      <c r="T89">
        <v>0</v>
      </c>
      <c r="U89">
        <v>275.80064904203181</v>
      </c>
      <c r="V89">
        <v>5.2658857675961439</v>
      </c>
      <c r="W89">
        <v>11.78469611585092</v>
      </c>
      <c r="X89">
        <v>24.978857504215853</v>
      </c>
      <c r="Y89">
        <v>0</v>
      </c>
      <c r="Z89">
        <v>1.6646652000000002</v>
      </c>
      <c r="AA89">
        <v>0</v>
      </c>
      <c r="AB89">
        <v>0</v>
      </c>
      <c r="AC89">
        <v>0</v>
      </c>
      <c r="AD89">
        <v>0</v>
      </c>
      <c r="AE89">
        <v>2.607056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13.2143</v>
      </c>
      <c r="AL89">
        <v>2.6559000000000008</v>
      </c>
      <c r="AM89">
        <v>0</v>
      </c>
      <c r="AN89">
        <v>0</v>
      </c>
      <c r="AO89">
        <v>0</v>
      </c>
      <c r="AP89">
        <v>0.39044879999999998</v>
      </c>
      <c r="AQ89">
        <v>0</v>
      </c>
      <c r="AR89">
        <v>12.899135999999999</v>
      </c>
      <c r="AS89">
        <v>3.4168079999999992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21.668142289702459</v>
      </c>
      <c r="BB89">
        <f t="shared" si="1"/>
        <v>592.1602509392394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82.523957576143331</v>
      </c>
      <c r="L90">
        <v>42.407272398357286</v>
      </c>
      <c r="M90">
        <v>0</v>
      </c>
      <c r="N90">
        <v>30.000329091706892</v>
      </c>
      <c r="O90">
        <v>25.188080469404859</v>
      </c>
      <c r="P90">
        <v>63.190243902439015</v>
      </c>
      <c r="Q90">
        <v>4.2095495681533315</v>
      </c>
      <c r="R90">
        <v>5.3802370909090911</v>
      </c>
      <c r="S90">
        <v>6.6967583909490873</v>
      </c>
      <c r="T90">
        <v>0</v>
      </c>
      <c r="U90">
        <v>275.80064904203181</v>
      </c>
      <c r="V90">
        <v>5.2658857675961439</v>
      </c>
      <c r="W90">
        <v>11.78469611585092</v>
      </c>
      <c r="X90">
        <v>24.978857504215853</v>
      </c>
      <c r="Y90">
        <v>0</v>
      </c>
      <c r="Z90">
        <v>1.6646652000000002</v>
      </c>
      <c r="AA90">
        <v>0</v>
      </c>
      <c r="AB90">
        <v>0</v>
      </c>
      <c r="AC90">
        <v>0</v>
      </c>
      <c r="AD90">
        <v>0</v>
      </c>
      <c r="AE90">
        <v>2.607056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13.2143</v>
      </c>
      <c r="AL90">
        <v>2.6559000000000008</v>
      </c>
      <c r="AM90">
        <v>0</v>
      </c>
      <c r="AN90">
        <v>0</v>
      </c>
      <c r="AO90">
        <v>0</v>
      </c>
      <c r="AP90">
        <v>0.39044879999999998</v>
      </c>
      <c r="AQ90">
        <v>0</v>
      </c>
      <c r="AR90">
        <v>1.40208</v>
      </c>
      <c r="AS90">
        <v>3.4168079999999992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21.278055777903983</v>
      </c>
      <c r="BB90">
        <f t="shared" si="1"/>
        <v>581.49971913985348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82.521238561377146</v>
      </c>
      <c r="L91">
        <v>42.407272398357286</v>
      </c>
      <c r="M91">
        <v>0</v>
      </c>
      <c r="N91">
        <v>30.000329091706892</v>
      </c>
      <c r="O91">
        <v>25.188080469404859</v>
      </c>
      <c r="P91">
        <v>63.190243902439015</v>
      </c>
      <c r="Q91">
        <v>4.660883557636045</v>
      </c>
      <c r="R91">
        <v>5.3802370909090911</v>
      </c>
      <c r="S91">
        <v>6.6967583909490873</v>
      </c>
      <c r="T91">
        <v>0</v>
      </c>
      <c r="U91">
        <v>275.80064904203181</v>
      </c>
      <c r="V91">
        <v>5.2658857675961439</v>
      </c>
      <c r="W91">
        <v>11.78469611585092</v>
      </c>
      <c r="X91">
        <v>24.978857504215853</v>
      </c>
      <c r="Y91">
        <v>0</v>
      </c>
      <c r="Z91">
        <v>1.6646652000000002</v>
      </c>
      <c r="AA91">
        <v>0</v>
      </c>
      <c r="AB91">
        <v>0</v>
      </c>
      <c r="AC91">
        <v>0</v>
      </c>
      <c r="AD91">
        <v>0</v>
      </c>
      <c r="AE91">
        <v>2.607056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13.2143</v>
      </c>
      <c r="AL91">
        <v>2.6559000000000008</v>
      </c>
      <c r="AM91">
        <v>0</v>
      </c>
      <c r="AN91">
        <v>0</v>
      </c>
      <c r="AO91">
        <v>0</v>
      </c>
      <c r="AP91">
        <v>0.39044879999999998</v>
      </c>
      <c r="AQ91">
        <v>0</v>
      </c>
      <c r="AR91">
        <v>1.40208</v>
      </c>
      <c r="AS91">
        <v>3.0751271999999998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21.281829976568307</v>
      </c>
      <c r="BB91">
        <f t="shared" si="1"/>
        <v>581.60287911590569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82.522059539452272</v>
      </c>
      <c r="L92">
        <v>42.407272398357286</v>
      </c>
      <c r="M92">
        <v>0</v>
      </c>
      <c r="N92">
        <v>30.000329091706892</v>
      </c>
      <c r="O92">
        <v>25.188080469404859</v>
      </c>
      <c r="P92">
        <v>63.190243902439015</v>
      </c>
      <c r="Q92">
        <v>5.1100384410037387</v>
      </c>
      <c r="R92">
        <v>5.3802370909090911</v>
      </c>
      <c r="S92">
        <v>6.6967583909490873</v>
      </c>
      <c r="T92">
        <v>0</v>
      </c>
      <c r="U92">
        <v>275.80064904203181</v>
      </c>
      <c r="V92">
        <v>5.2658857675961439</v>
      </c>
      <c r="W92">
        <v>11.78469611585092</v>
      </c>
      <c r="X92">
        <v>24.978857504215853</v>
      </c>
      <c r="Y92">
        <v>0</v>
      </c>
      <c r="Z92">
        <v>1.6646652000000002</v>
      </c>
      <c r="AA92">
        <v>0</v>
      </c>
      <c r="AB92">
        <v>0</v>
      </c>
      <c r="AC92">
        <v>0</v>
      </c>
      <c r="AD92">
        <v>0</v>
      </c>
      <c r="AE92">
        <v>2.607056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13.2143</v>
      </c>
      <c r="AL92">
        <v>2.6559000000000008</v>
      </c>
      <c r="AM92">
        <v>0</v>
      </c>
      <c r="AN92">
        <v>0</v>
      </c>
      <c r="AO92">
        <v>0</v>
      </c>
      <c r="AP92">
        <v>0.39044879999999998</v>
      </c>
      <c r="AQ92">
        <v>0</v>
      </c>
      <c r="AR92">
        <v>1.40208</v>
      </c>
      <c r="AS92">
        <v>3.0751271999999998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21.297714150568321</v>
      </c>
      <c r="BB92">
        <f t="shared" si="1"/>
        <v>582.03697080334837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82.520844130096577</v>
      </c>
      <c r="L93">
        <v>42.407272398357286</v>
      </c>
      <c r="M93">
        <v>0</v>
      </c>
      <c r="N93">
        <v>30.000329091706892</v>
      </c>
      <c r="O93">
        <v>25.188080469404859</v>
      </c>
      <c r="P93">
        <v>63.185106901877887</v>
      </c>
      <c r="Q93">
        <v>5.5664973293793016</v>
      </c>
      <c r="R93">
        <v>5.3802370909090911</v>
      </c>
      <c r="S93">
        <v>6.6967583909490873</v>
      </c>
      <c r="T93">
        <v>0</v>
      </c>
      <c r="U93">
        <v>275.80064904203181</v>
      </c>
      <c r="V93">
        <v>5.2658857675961439</v>
      </c>
      <c r="W93">
        <v>11.79226836340206</v>
      </c>
      <c r="X93">
        <v>24.978857504215853</v>
      </c>
      <c r="Y93">
        <v>0</v>
      </c>
      <c r="Z93">
        <v>1.6646652000000002</v>
      </c>
      <c r="AA93">
        <v>0</v>
      </c>
      <c r="AB93">
        <v>0</v>
      </c>
      <c r="AC93">
        <v>0</v>
      </c>
      <c r="AD93">
        <v>0</v>
      </c>
      <c r="AE93">
        <v>2.607056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13.2143</v>
      </c>
      <c r="AL93">
        <v>2.6559000000000008</v>
      </c>
      <c r="AM93">
        <v>0</v>
      </c>
      <c r="AN93">
        <v>0</v>
      </c>
      <c r="AO93">
        <v>0</v>
      </c>
      <c r="AP93">
        <v>0.39044879999999998</v>
      </c>
      <c r="AQ93">
        <v>0</v>
      </c>
      <c r="AR93">
        <v>1.40208</v>
      </c>
      <c r="AS93">
        <v>3.0751271999999998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21.313870253175349</v>
      </c>
      <c r="BB93">
        <f t="shared" si="1"/>
        <v>582.47849342675124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82.519500874021873</v>
      </c>
      <c r="L94">
        <v>42.407272398357286</v>
      </c>
      <c r="M94">
        <v>0</v>
      </c>
      <c r="N94">
        <v>30.000329091706892</v>
      </c>
      <c r="O94">
        <v>25.188080469404859</v>
      </c>
      <c r="P94">
        <v>63.38719512195123</v>
      </c>
      <c r="Q94">
        <v>5.7436035534441805</v>
      </c>
      <c r="R94">
        <v>5.3802370909090911</v>
      </c>
      <c r="S94">
        <v>6.6967583909490873</v>
      </c>
      <c r="T94">
        <v>0</v>
      </c>
      <c r="U94">
        <v>275.80064904203181</v>
      </c>
      <c r="V94">
        <v>5.2658857675961439</v>
      </c>
      <c r="W94">
        <v>11.79226836340206</v>
      </c>
      <c r="X94">
        <v>24.978857504215853</v>
      </c>
      <c r="Y94">
        <v>0</v>
      </c>
      <c r="Z94">
        <v>1.6646652000000002</v>
      </c>
      <c r="AA94">
        <v>0</v>
      </c>
      <c r="AB94">
        <v>0</v>
      </c>
      <c r="AC94">
        <v>0</v>
      </c>
      <c r="AD94">
        <v>0</v>
      </c>
      <c r="AE94">
        <v>2.607056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13.2143</v>
      </c>
      <c r="AL94">
        <v>2.6559000000000008</v>
      </c>
      <c r="AM94">
        <v>0</v>
      </c>
      <c r="AN94">
        <v>0</v>
      </c>
      <c r="AO94">
        <v>0</v>
      </c>
      <c r="AP94">
        <v>0.39044879999999998</v>
      </c>
      <c r="AQ94">
        <v>0</v>
      </c>
      <c r="AR94">
        <v>1.40208</v>
      </c>
      <c r="AS94">
        <v>3.0751271999999998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21.327208484308631</v>
      </c>
      <c r="BB94">
        <f t="shared" si="1"/>
        <v>582.84300638368165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82.519500874021873</v>
      </c>
      <c r="L95">
        <v>42.407272398357286</v>
      </c>
      <c r="M95">
        <v>0</v>
      </c>
      <c r="N95">
        <v>30.000329091706892</v>
      </c>
      <c r="O95">
        <v>25.188080469404859</v>
      </c>
      <c r="P95">
        <v>63.38719512195123</v>
      </c>
      <c r="Q95">
        <v>5.7436035534441805</v>
      </c>
      <c r="R95">
        <v>5.3802370909090911</v>
      </c>
      <c r="S95">
        <v>6.6967583909490873</v>
      </c>
      <c r="T95">
        <v>0</v>
      </c>
      <c r="U95">
        <v>275.80064904203181</v>
      </c>
      <c r="V95">
        <v>5.2658857675961439</v>
      </c>
      <c r="W95">
        <v>11.79226836340206</v>
      </c>
      <c r="X95">
        <v>24.978857504215853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2.607056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13.2143</v>
      </c>
      <c r="AL95">
        <v>2.6559000000000008</v>
      </c>
      <c r="AM95">
        <v>0</v>
      </c>
      <c r="AN95">
        <v>0</v>
      </c>
      <c r="AO95">
        <v>0</v>
      </c>
      <c r="AP95">
        <v>0.19522439999999999</v>
      </c>
      <c r="AQ95">
        <v>0</v>
      </c>
      <c r="AR95">
        <v>1.40208</v>
      </c>
      <c r="AS95">
        <v>3.0751271999999998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21.261554564308629</v>
      </c>
      <c r="BB95">
        <f t="shared" si="1"/>
        <v>581.04877070368173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82.519500874021873</v>
      </c>
      <c r="L96">
        <v>42.407272398357286</v>
      </c>
      <c r="M96">
        <v>0</v>
      </c>
      <c r="N96">
        <v>30.000329091706892</v>
      </c>
      <c r="O96">
        <v>25.188080469404859</v>
      </c>
      <c r="P96">
        <v>63.38719512195123</v>
      </c>
      <c r="Q96">
        <v>5.7436035534441805</v>
      </c>
      <c r="R96">
        <v>5.3802370909090911</v>
      </c>
      <c r="S96">
        <v>6.6967583909490873</v>
      </c>
      <c r="T96">
        <v>0</v>
      </c>
      <c r="U96">
        <v>275.80064904203181</v>
      </c>
      <c r="V96">
        <v>5.2658857675961439</v>
      </c>
      <c r="W96">
        <v>11.79226836340206</v>
      </c>
      <c r="X96">
        <v>24.978857504215853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1.1405869999999998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13.2143</v>
      </c>
      <c r="AL96">
        <v>2.6559000000000008</v>
      </c>
      <c r="AM96">
        <v>0</v>
      </c>
      <c r="AN96">
        <v>0</v>
      </c>
      <c r="AO96">
        <v>0</v>
      </c>
      <c r="AP96">
        <v>0.19522439999999999</v>
      </c>
      <c r="AQ96">
        <v>0</v>
      </c>
      <c r="AR96">
        <v>1.40208</v>
      </c>
      <c r="AS96">
        <v>3.0751271999999998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21.209788348308631</v>
      </c>
      <c r="BB96">
        <f t="shared" si="1"/>
        <v>579.63406791968168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82.519500874021873</v>
      </c>
      <c r="L97">
        <v>21.000942337895445</v>
      </c>
      <c r="M97">
        <v>0</v>
      </c>
      <c r="N97">
        <v>30.000329091706892</v>
      </c>
      <c r="O97">
        <v>25.188080469404859</v>
      </c>
      <c r="P97">
        <v>67.892827830382871</v>
      </c>
      <c r="Q97">
        <v>5.7436035534441805</v>
      </c>
      <c r="R97">
        <v>5.3802370909090911</v>
      </c>
      <c r="S97">
        <v>6.6967583909490873</v>
      </c>
      <c r="T97">
        <v>0</v>
      </c>
      <c r="U97">
        <v>275.80064904203181</v>
      </c>
      <c r="V97">
        <v>5.2658857675961439</v>
      </c>
      <c r="W97">
        <v>11.79226836340206</v>
      </c>
      <c r="X97">
        <v>24.978857504215853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1.1405869999999998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13.2143</v>
      </c>
      <c r="AL97">
        <v>2.6559000000000008</v>
      </c>
      <c r="AM97">
        <v>0</v>
      </c>
      <c r="AN97">
        <v>0</v>
      </c>
      <c r="AO97">
        <v>0</v>
      </c>
      <c r="AP97">
        <v>0.19522439999999999</v>
      </c>
      <c r="AQ97">
        <v>0</v>
      </c>
      <c r="AR97">
        <v>12.899135999999999</v>
      </c>
      <c r="AS97">
        <v>4.1001696000000001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21.055223955389373</v>
      </c>
      <c r="BB97">
        <f t="shared" si="1"/>
        <v>575.41003336057076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82.519500874021873</v>
      </c>
      <c r="L98">
        <v>21.000942337895445</v>
      </c>
      <c r="M98">
        <v>0</v>
      </c>
      <c r="N98">
        <v>30.000329091706892</v>
      </c>
      <c r="O98">
        <v>25.188080469404859</v>
      </c>
      <c r="P98">
        <v>67.78261921515562</v>
      </c>
      <c r="Q98">
        <v>5.7436035534441805</v>
      </c>
      <c r="R98">
        <v>5.3802370909090911</v>
      </c>
      <c r="S98">
        <v>6.6967583909490873</v>
      </c>
      <c r="T98">
        <v>0</v>
      </c>
      <c r="U98">
        <v>275.80064904203181</v>
      </c>
      <c r="V98">
        <v>5.2658857675961439</v>
      </c>
      <c r="W98">
        <v>11.79226836340206</v>
      </c>
      <c r="X98">
        <v>24.978857504215853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1.1405869999999998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13.2143</v>
      </c>
      <c r="AL98">
        <v>2.6559000000000008</v>
      </c>
      <c r="AM98">
        <v>0</v>
      </c>
      <c r="AN98">
        <v>0</v>
      </c>
      <c r="AO98">
        <v>0</v>
      </c>
      <c r="AP98">
        <v>0.19522439999999999</v>
      </c>
      <c r="AQ98">
        <v>0</v>
      </c>
      <c r="AR98">
        <v>12.899135999999999</v>
      </c>
      <c r="AS98">
        <v>4.1001696000000001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21.051333601404245</v>
      </c>
      <c r="BB98">
        <f t="shared" si="1"/>
        <v>575.30371509932866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1.8390534903004847</v>
      </c>
      <c r="L99">
        <f t="shared" si="2"/>
        <v>0.70641966030351833</v>
      </c>
      <c r="M99">
        <f t="shared" si="2"/>
        <v>0</v>
      </c>
      <c r="N99">
        <f t="shared" si="2"/>
        <v>0.7200233823750587</v>
      </c>
      <c r="O99">
        <f t="shared" si="2"/>
        <v>0.60451654105630626</v>
      </c>
      <c r="P99">
        <f t="shared" si="2"/>
        <v>1.6043635667554452</v>
      </c>
      <c r="Q99">
        <f t="shared" si="2"/>
        <v>0.11505723779200035</v>
      </c>
      <c r="R99">
        <f t="shared" si="2"/>
        <v>0.12463134062920896</v>
      </c>
      <c r="S99">
        <f t="shared" si="2"/>
        <v>0.14960283070302519</v>
      </c>
      <c r="T99">
        <f t="shared" si="2"/>
        <v>0</v>
      </c>
      <c r="U99">
        <f t="shared" si="2"/>
        <v>6.773689999091058</v>
      </c>
      <c r="V99">
        <f t="shared" si="2"/>
        <v>0.12637628784991356</v>
      </c>
      <c r="W99">
        <f t="shared" si="2"/>
        <v>0.2828603336076167</v>
      </c>
      <c r="X99">
        <f t="shared" si="2"/>
        <v>0.59948969311533684</v>
      </c>
      <c r="Y99">
        <f t="shared" si="2"/>
        <v>0</v>
      </c>
      <c r="Z99">
        <f t="shared" si="2"/>
        <v>2.6630591900000021E-2</v>
      </c>
      <c r="AA99">
        <f t="shared" si="2"/>
        <v>3.6111977560000008E-2</v>
      </c>
      <c r="AB99">
        <f t="shared" si="2"/>
        <v>3.0826198190000008E-2</v>
      </c>
      <c r="AC99">
        <f t="shared" si="2"/>
        <v>2.1994164799999997E-2</v>
      </c>
      <c r="AD99">
        <f t="shared" si="2"/>
        <v>3.0548021961999999E-2</v>
      </c>
      <c r="AE99">
        <f t="shared" si="2"/>
        <v>5.8903171500000011E-2</v>
      </c>
      <c r="AF99">
        <f t="shared" si="2"/>
        <v>0</v>
      </c>
      <c r="AG99">
        <f t="shared" si="2"/>
        <v>0</v>
      </c>
      <c r="AH99">
        <f t="shared" si="2"/>
        <v>0.14913356000000008</v>
      </c>
      <c r="AI99">
        <f t="shared" si="2"/>
        <v>1.3257021999999999E-2</v>
      </c>
      <c r="AJ99">
        <f t="shared" si="2"/>
        <v>0</v>
      </c>
      <c r="AK99">
        <f t="shared" si="2"/>
        <v>0.31714320000000013</v>
      </c>
      <c r="AL99">
        <f t="shared" si="2"/>
        <v>8.034097499999994E-2</v>
      </c>
      <c r="AM99">
        <f t="shared" si="2"/>
        <v>1.9103794285714272E-2</v>
      </c>
      <c r="AN99">
        <f t="shared" si="2"/>
        <v>0</v>
      </c>
      <c r="AO99">
        <f t="shared" si="2"/>
        <v>0</v>
      </c>
      <c r="AP99">
        <f t="shared" si="2"/>
        <v>8.2482309000000142E-3</v>
      </c>
      <c r="AQ99">
        <f t="shared" si="2"/>
        <v>0</v>
      </c>
      <c r="AR99">
        <f t="shared" si="2"/>
        <v>9.3939360000000055E-2</v>
      </c>
      <c r="AS99">
        <f t="shared" si="2"/>
        <v>8.1849635639999946E-2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0.51587829545353991</v>
      </c>
      <c r="BB99">
        <f t="shared" si="1"/>
        <v>14.098235971863149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4.094609189010626</v>
      </c>
      <c r="L3">
        <v>209.9973371374227</v>
      </c>
      <c r="M3">
        <v>28.225435717639694</v>
      </c>
      <c r="N3">
        <v>36.243695781681971</v>
      </c>
      <c r="O3">
        <v>0</v>
      </c>
      <c r="P3">
        <v>17.997675228750968</v>
      </c>
      <c r="Q3">
        <v>4.0025435061262957</v>
      </c>
      <c r="R3">
        <v>4</v>
      </c>
      <c r="S3">
        <v>4.2485153629629622</v>
      </c>
      <c r="T3">
        <v>0</v>
      </c>
      <c r="U3">
        <v>25.707945937917721</v>
      </c>
      <c r="V3">
        <v>2.0019305338046349</v>
      </c>
      <c r="W3">
        <v>4.0016167581047384</v>
      </c>
      <c r="X3">
        <v>10.001898797179592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2.7553707999999997</v>
      </c>
      <c r="AF3">
        <v>2.7225000000000001</v>
      </c>
      <c r="AG3">
        <v>13.17202848</v>
      </c>
      <c r="AH3">
        <v>0</v>
      </c>
      <c r="AI3">
        <v>0</v>
      </c>
      <c r="AJ3">
        <v>0</v>
      </c>
      <c r="AK3">
        <v>15.9613</v>
      </c>
      <c r="AL3">
        <v>0</v>
      </c>
      <c r="AM3">
        <v>0</v>
      </c>
      <c r="AN3">
        <v>0.55476999999999999</v>
      </c>
      <c r="AO3">
        <v>0</v>
      </c>
      <c r="AP3">
        <v>0.23580647999999996</v>
      </c>
      <c r="AQ3">
        <v>0</v>
      </c>
      <c r="AR3">
        <v>14.903116800000001</v>
      </c>
      <c r="AS3">
        <v>7.5525446879999985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14.415836957587246</v>
      </c>
      <c r="BB3">
        <f>SUM(B3:AZ3)-BA3</f>
        <v>393.96480424101469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4.0944350132136771</v>
      </c>
      <c r="L4">
        <v>209.9973371374227</v>
      </c>
      <c r="M4">
        <v>28.226213141486809</v>
      </c>
      <c r="N4">
        <v>36.243695781681971</v>
      </c>
      <c r="O4">
        <v>0</v>
      </c>
      <c r="P4">
        <v>17.997675228750968</v>
      </c>
      <c r="Q4">
        <v>4.0025435061262957</v>
      </c>
      <c r="R4">
        <v>4</v>
      </c>
      <c r="S4">
        <v>4.2485153629629622</v>
      </c>
      <c r="T4">
        <v>0</v>
      </c>
      <c r="U4">
        <v>25.707945937917721</v>
      </c>
      <c r="V4">
        <v>2.0019305338046349</v>
      </c>
      <c r="W4">
        <v>4.0016167581047384</v>
      </c>
      <c r="X4">
        <v>10.001898797179592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2.7553707999999997</v>
      </c>
      <c r="AF4">
        <v>2.7225000000000001</v>
      </c>
      <c r="AG4">
        <v>13.17202848</v>
      </c>
      <c r="AH4">
        <v>0</v>
      </c>
      <c r="AI4">
        <v>0</v>
      </c>
      <c r="AJ4">
        <v>0</v>
      </c>
      <c r="AK4">
        <v>15.9613</v>
      </c>
      <c r="AL4">
        <v>0</v>
      </c>
      <c r="AM4">
        <v>0</v>
      </c>
      <c r="AN4">
        <v>0.55476999999999999</v>
      </c>
      <c r="AO4">
        <v>0</v>
      </c>
      <c r="AP4">
        <v>0.23580647999999996</v>
      </c>
      <c r="AQ4">
        <v>0</v>
      </c>
      <c r="AR4">
        <v>14.903116800000001</v>
      </c>
      <c r="AS4">
        <v>7.5525446879999985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14.415858318678914</v>
      </c>
      <c r="BB4">
        <f t="shared" ref="BB4:BB67" si="0">SUM(B4:AZ4)-BA4</f>
        <v>393.96538612797315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4.0945579307971816</v>
      </c>
      <c r="L5">
        <v>209.9973371374227</v>
      </c>
      <c r="M5">
        <v>28.226213141486809</v>
      </c>
      <c r="N5">
        <v>36.24416964980545</v>
      </c>
      <c r="O5">
        <v>0</v>
      </c>
      <c r="P5">
        <v>17.997675228750968</v>
      </c>
      <c r="Q5">
        <v>4.0025435061262957</v>
      </c>
      <c r="R5">
        <v>4</v>
      </c>
      <c r="S5">
        <v>4.2485153629629622</v>
      </c>
      <c r="T5">
        <v>0</v>
      </c>
      <c r="U5">
        <v>25.707945937917721</v>
      </c>
      <c r="V5">
        <v>2.0019305338046349</v>
      </c>
      <c r="W5">
        <v>4.0016167581047384</v>
      </c>
      <c r="X5">
        <v>10.001898797179592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2.7553707999999997</v>
      </c>
      <c r="AF5">
        <v>2.7225000000000001</v>
      </c>
      <c r="AG5">
        <v>13.17202848</v>
      </c>
      <c r="AH5">
        <v>0</v>
      </c>
      <c r="AI5">
        <v>0</v>
      </c>
      <c r="AJ5">
        <v>0</v>
      </c>
      <c r="AK5">
        <v>15.9613</v>
      </c>
      <c r="AL5">
        <v>0</v>
      </c>
      <c r="AM5">
        <v>0</v>
      </c>
      <c r="AN5">
        <v>0.55476999999999999</v>
      </c>
      <c r="AO5">
        <v>0</v>
      </c>
      <c r="AP5">
        <v>0.23580647999999996</v>
      </c>
      <c r="AQ5">
        <v>0</v>
      </c>
      <c r="AR5">
        <v>3.0483647999999999</v>
      </c>
      <c r="AS5">
        <v>7.5525446879999985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13.997406666213269</v>
      </c>
      <c r="BB5">
        <f t="shared" si="0"/>
        <v>382.52968256614571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4.0944350132136771</v>
      </c>
      <c r="L6">
        <v>209.9973371374227</v>
      </c>
      <c r="M6">
        <v>28.226213141486809</v>
      </c>
      <c r="N6">
        <v>36.243532065841514</v>
      </c>
      <c r="O6">
        <v>0</v>
      </c>
      <c r="P6">
        <v>17.997675228750968</v>
      </c>
      <c r="Q6">
        <v>4.0025435061262957</v>
      </c>
      <c r="R6">
        <v>4</v>
      </c>
      <c r="S6">
        <v>4.2485153629629622</v>
      </c>
      <c r="T6">
        <v>0</v>
      </c>
      <c r="U6">
        <v>25.707945937917721</v>
      </c>
      <c r="V6">
        <v>2.0019305338046349</v>
      </c>
      <c r="W6">
        <v>4.0016167581047384</v>
      </c>
      <c r="X6">
        <v>10.001898797179592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2.7553707999999997</v>
      </c>
      <c r="AF6">
        <v>2.7225000000000001</v>
      </c>
      <c r="AG6">
        <v>13.17202848</v>
      </c>
      <c r="AH6">
        <v>0</v>
      </c>
      <c r="AI6">
        <v>0</v>
      </c>
      <c r="AJ6">
        <v>0</v>
      </c>
      <c r="AK6">
        <v>15.9613</v>
      </c>
      <c r="AL6">
        <v>0</v>
      </c>
      <c r="AM6">
        <v>0</v>
      </c>
      <c r="AN6">
        <v>0.55476999999999999</v>
      </c>
      <c r="AO6">
        <v>0</v>
      </c>
      <c r="AP6">
        <v>0.23580647999999996</v>
      </c>
      <c r="AQ6">
        <v>0</v>
      </c>
      <c r="AR6">
        <v>3.0483647999999999</v>
      </c>
      <c r="AS6">
        <v>7.5525446879999985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13.997379835545257</v>
      </c>
      <c r="BB6">
        <f t="shared" si="0"/>
        <v>382.52894889526635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4.0944840604876438</v>
      </c>
      <c r="L7">
        <v>209.9973371374227</v>
      </c>
      <c r="M7">
        <v>28.226213141486809</v>
      </c>
      <c r="N7">
        <v>36.243532065841514</v>
      </c>
      <c r="O7">
        <v>0</v>
      </c>
      <c r="P7">
        <v>17.997675228750968</v>
      </c>
      <c r="Q7">
        <v>4.0025435061262957</v>
      </c>
      <c r="R7">
        <v>4</v>
      </c>
      <c r="S7">
        <v>4.2485153629629622</v>
      </c>
      <c r="T7">
        <v>0</v>
      </c>
      <c r="U7">
        <v>25.707945937917721</v>
      </c>
      <c r="V7">
        <v>2.0019305338046349</v>
      </c>
      <c r="W7">
        <v>4.0016167581047384</v>
      </c>
      <c r="X7">
        <v>10.001898797179592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2.7553707999999997</v>
      </c>
      <c r="AF7">
        <v>2.7225000000000001</v>
      </c>
      <c r="AG7">
        <v>13.17202848</v>
      </c>
      <c r="AH7">
        <v>0</v>
      </c>
      <c r="AI7">
        <v>0</v>
      </c>
      <c r="AJ7">
        <v>0</v>
      </c>
      <c r="AK7">
        <v>15.9613</v>
      </c>
      <c r="AL7">
        <v>0</v>
      </c>
      <c r="AM7">
        <v>0</v>
      </c>
      <c r="AN7">
        <v>0.55476999999999999</v>
      </c>
      <c r="AO7">
        <v>0</v>
      </c>
      <c r="AP7">
        <v>0.23580647999999996</v>
      </c>
      <c r="AQ7">
        <v>0</v>
      </c>
      <c r="AR7">
        <v>3.0483647999999999</v>
      </c>
      <c r="AS7">
        <v>7.5525446879999985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13.99738156506768</v>
      </c>
      <c r="BB7">
        <f t="shared" si="0"/>
        <v>382.52899621301793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4.0945902424726146</v>
      </c>
      <c r="L8">
        <v>209.9973371374227</v>
      </c>
      <c r="M8">
        <v>28.226213141486809</v>
      </c>
      <c r="N8">
        <v>36.243532065841514</v>
      </c>
      <c r="O8">
        <v>0</v>
      </c>
      <c r="P8">
        <v>17.997675228750968</v>
      </c>
      <c r="Q8">
        <v>4.0025435061262957</v>
      </c>
      <c r="R8">
        <v>4</v>
      </c>
      <c r="S8">
        <v>4.2485153629629622</v>
      </c>
      <c r="T8">
        <v>0</v>
      </c>
      <c r="U8">
        <v>25.707945937917721</v>
      </c>
      <c r="V8">
        <v>2.0019305338046349</v>
      </c>
      <c r="W8">
        <v>4.0016167581047384</v>
      </c>
      <c r="X8">
        <v>10.001898797179592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2.7553707999999997</v>
      </c>
      <c r="AF8">
        <v>2.7225000000000001</v>
      </c>
      <c r="AG8">
        <v>13.17202848</v>
      </c>
      <c r="AH8">
        <v>0</v>
      </c>
      <c r="AI8">
        <v>0</v>
      </c>
      <c r="AJ8">
        <v>0</v>
      </c>
      <c r="AK8">
        <v>15.9613</v>
      </c>
      <c r="AL8">
        <v>0</v>
      </c>
      <c r="AM8">
        <v>0</v>
      </c>
      <c r="AN8">
        <v>0.55476999999999999</v>
      </c>
      <c r="AO8">
        <v>0</v>
      </c>
      <c r="AP8">
        <v>0.23580647999999996</v>
      </c>
      <c r="AQ8">
        <v>0</v>
      </c>
      <c r="AR8">
        <v>3.0483647999999999</v>
      </c>
      <c r="AS8">
        <v>7.5525446879999985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13.997385322736058</v>
      </c>
      <c r="BB8">
        <f t="shared" si="0"/>
        <v>382.52909863733447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4.0944840604876438</v>
      </c>
      <c r="L9">
        <v>209.9973371374227</v>
      </c>
      <c r="M9">
        <v>28.22351106290672</v>
      </c>
      <c r="N9">
        <v>36.242088484024471</v>
      </c>
      <c r="O9">
        <v>0</v>
      </c>
      <c r="P9">
        <v>17.997675228750968</v>
      </c>
      <c r="Q9">
        <v>4.0025435061262957</v>
      </c>
      <c r="R9">
        <v>4</v>
      </c>
      <c r="S9">
        <v>4.2485153629629622</v>
      </c>
      <c r="T9">
        <v>0</v>
      </c>
      <c r="U9">
        <v>25.707945937917721</v>
      </c>
      <c r="V9">
        <v>2.0019305338046349</v>
      </c>
      <c r="W9">
        <v>4.0016167581047384</v>
      </c>
      <c r="X9">
        <v>10.001898797179592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2.7553707999999997</v>
      </c>
      <c r="AF9">
        <v>2.7225000000000001</v>
      </c>
      <c r="AG9">
        <v>13.17202848</v>
      </c>
      <c r="AH9">
        <v>0</v>
      </c>
      <c r="AI9">
        <v>0</v>
      </c>
      <c r="AJ9">
        <v>0</v>
      </c>
      <c r="AK9">
        <v>15.9613</v>
      </c>
      <c r="AL9">
        <v>0</v>
      </c>
      <c r="AM9">
        <v>0</v>
      </c>
      <c r="AN9">
        <v>0.55476999999999999</v>
      </c>
      <c r="AO9">
        <v>0</v>
      </c>
      <c r="AP9">
        <v>0.23580647999999996</v>
      </c>
      <c r="AQ9">
        <v>0</v>
      </c>
      <c r="AR9">
        <v>3.0483647999999999</v>
      </c>
      <c r="AS9">
        <v>3.0953052000000003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13.839894720427917</v>
      </c>
      <c r="BB9">
        <f t="shared" si="0"/>
        <v>378.22509790926046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4.0945902424726146</v>
      </c>
      <c r="L10">
        <v>209.9973371374227</v>
      </c>
      <c r="M10">
        <v>28.228801497659909</v>
      </c>
      <c r="N10">
        <v>36.245716065192077</v>
      </c>
      <c r="O10">
        <v>0</v>
      </c>
      <c r="P10">
        <v>17.997675228750968</v>
      </c>
      <c r="Q10">
        <v>4.0025435061262957</v>
      </c>
      <c r="R10">
        <v>4</v>
      </c>
      <c r="S10">
        <v>4.2485153629629622</v>
      </c>
      <c r="T10">
        <v>0</v>
      </c>
      <c r="U10">
        <v>25.707945937917721</v>
      </c>
      <c r="V10">
        <v>2.0019305338046349</v>
      </c>
      <c r="W10">
        <v>4.0016167581047384</v>
      </c>
      <c r="X10">
        <v>10.001898797179592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2.7553707999999997</v>
      </c>
      <c r="AF10">
        <v>2.7225000000000001</v>
      </c>
      <c r="AG10">
        <v>13.17202848</v>
      </c>
      <c r="AH10">
        <v>0</v>
      </c>
      <c r="AI10">
        <v>0</v>
      </c>
      <c r="AJ10">
        <v>0</v>
      </c>
      <c r="AK10">
        <v>15.9613</v>
      </c>
      <c r="AL10">
        <v>0</v>
      </c>
      <c r="AM10">
        <v>0</v>
      </c>
      <c r="AN10">
        <v>0.55476999999999999</v>
      </c>
      <c r="AO10">
        <v>0</v>
      </c>
      <c r="AP10">
        <v>0.23580647999999996</v>
      </c>
      <c r="AQ10">
        <v>0</v>
      </c>
      <c r="AR10">
        <v>3.0483647999999999</v>
      </c>
      <c r="AS10">
        <v>3.0953052000000003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13.840213330021033</v>
      </c>
      <c r="BB10">
        <f t="shared" si="0"/>
        <v>378.23380349757315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4.1464470094901795</v>
      </c>
      <c r="L11">
        <v>209.9973371374227</v>
      </c>
      <c r="M11">
        <v>28.228801497659909</v>
      </c>
      <c r="N11">
        <v>36.245716065192077</v>
      </c>
      <c r="O11">
        <v>0</v>
      </c>
      <c r="P11">
        <v>17.997675228750968</v>
      </c>
      <c r="Q11">
        <v>4.0011273333333328</v>
      </c>
      <c r="R11">
        <v>4.1465628808864272</v>
      </c>
      <c r="S11">
        <v>4.1543017061973986</v>
      </c>
      <c r="T11">
        <v>0</v>
      </c>
      <c r="U11">
        <v>25.707945937917721</v>
      </c>
      <c r="V11">
        <v>2.0019305338046349</v>
      </c>
      <c r="W11">
        <v>4.0016167581047384</v>
      </c>
      <c r="X11">
        <v>10.000957603686636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2.7553707999999997</v>
      </c>
      <c r="AF11">
        <v>2.7225000000000001</v>
      </c>
      <c r="AG11">
        <v>13.17202848</v>
      </c>
      <c r="AH11">
        <v>0</v>
      </c>
      <c r="AI11">
        <v>0</v>
      </c>
      <c r="AJ11">
        <v>0</v>
      </c>
      <c r="AK11">
        <v>15.9613</v>
      </c>
      <c r="AL11">
        <v>0</v>
      </c>
      <c r="AM11">
        <v>0</v>
      </c>
      <c r="AN11">
        <v>0.55476999999999999</v>
      </c>
      <c r="AO11">
        <v>0</v>
      </c>
      <c r="AP11">
        <v>0.31440863999999991</v>
      </c>
      <c r="AQ11">
        <v>0</v>
      </c>
      <c r="AR11">
        <v>3.3870719999999999</v>
      </c>
      <c r="AS11">
        <v>3.0953052000000003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13.85853973711894</v>
      </c>
      <c r="BB11">
        <f t="shared" si="0"/>
        <v>378.73463507532773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4.1464773246509576</v>
      </c>
      <c r="L12">
        <v>209.9973371374227</v>
      </c>
      <c r="M12">
        <v>28.228801497659909</v>
      </c>
      <c r="N12">
        <v>36.245716065192077</v>
      </c>
      <c r="O12">
        <v>0</v>
      </c>
      <c r="P12">
        <v>17.997675228750968</v>
      </c>
      <c r="Q12">
        <v>4.0011273333333328</v>
      </c>
      <c r="R12">
        <v>4.1465628808864272</v>
      </c>
      <c r="S12">
        <v>4.1543017061973986</v>
      </c>
      <c r="T12">
        <v>0</v>
      </c>
      <c r="U12">
        <v>25.707945937917721</v>
      </c>
      <c r="V12">
        <v>2.0019305338046349</v>
      </c>
      <c r="W12">
        <v>4.0016167581047384</v>
      </c>
      <c r="X12">
        <v>10.000957603686636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2.7553707999999997</v>
      </c>
      <c r="AF12">
        <v>2.7225000000000001</v>
      </c>
      <c r="AG12">
        <v>13.17202848</v>
      </c>
      <c r="AH12">
        <v>0</v>
      </c>
      <c r="AI12">
        <v>0</v>
      </c>
      <c r="AJ12">
        <v>0</v>
      </c>
      <c r="AK12">
        <v>15.9613</v>
      </c>
      <c r="AL12">
        <v>0</v>
      </c>
      <c r="AM12">
        <v>0</v>
      </c>
      <c r="AN12">
        <v>0.55476999999999999</v>
      </c>
      <c r="AO12">
        <v>0</v>
      </c>
      <c r="AP12">
        <v>0.31440863999999991</v>
      </c>
      <c r="AQ12">
        <v>0</v>
      </c>
      <c r="AR12">
        <v>3.3870719999999999</v>
      </c>
      <c r="AS12">
        <v>3.0953052000000003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13.858540791628174</v>
      </c>
      <c r="BB12">
        <f t="shared" si="0"/>
        <v>378.73466433597923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4.1464470094901795</v>
      </c>
      <c r="L13">
        <v>209.9973371374227</v>
      </c>
      <c r="M13">
        <v>28.228801497659909</v>
      </c>
      <c r="N13">
        <v>36.245716065192077</v>
      </c>
      <c r="O13">
        <v>0</v>
      </c>
      <c r="P13">
        <v>17.997675228750968</v>
      </c>
      <c r="Q13">
        <v>4.0011273333333328</v>
      </c>
      <c r="R13">
        <v>4.1465628808864272</v>
      </c>
      <c r="S13">
        <v>4.1543017061973986</v>
      </c>
      <c r="T13">
        <v>0</v>
      </c>
      <c r="U13">
        <v>24.515206473214285</v>
      </c>
      <c r="V13">
        <v>1.9999920408163268</v>
      </c>
      <c r="W13">
        <v>4.000886116700201</v>
      </c>
      <c r="X13">
        <v>10.001487691593125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2.7553707999999997</v>
      </c>
      <c r="AF13">
        <v>2.7225000000000001</v>
      </c>
      <c r="AG13">
        <v>13.17202848</v>
      </c>
      <c r="AH13">
        <v>0</v>
      </c>
      <c r="AI13">
        <v>0</v>
      </c>
      <c r="AJ13">
        <v>0</v>
      </c>
      <c r="AK13">
        <v>15.9613</v>
      </c>
      <c r="AL13">
        <v>0</v>
      </c>
      <c r="AM13">
        <v>0</v>
      </c>
      <c r="AN13">
        <v>0.55476999999999999</v>
      </c>
      <c r="AO13">
        <v>0</v>
      </c>
      <c r="AP13">
        <v>0.31440863999999991</v>
      </c>
      <c r="AQ13">
        <v>0</v>
      </c>
      <c r="AR13">
        <v>3.3870719999999999</v>
      </c>
      <c r="AS13">
        <v>3.7143662400000004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13.838213308865599</v>
      </c>
      <c r="BB13">
        <f t="shared" si="0"/>
        <v>378.17914403239132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4.1464773246509576</v>
      </c>
      <c r="L14">
        <v>209.9973371374227</v>
      </c>
      <c r="M14">
        <v>28.228801497659909</v>
      </c>
      <c r="N14">
        <v>36.245716065192077</v>
      </c>
      <c r="O14">
        <v>0</v>
      </c>
      <c r="P14">
        <v>17.997675228750968</v>
      </c>
      <c r="Q14">
        <v>4.0011273333333328</v>
      </c>
      <c r="R14">
        <v>4.1473154639175256</v>
      </c>
      <c r="S14">
        <v>4.1543017061973986</v>
      </c>
      <c r="T14">
        <v>0</v>
      </c>
      <c r="U14">
        <v>23.489024390243909</v>
      </c>
      <c r="V14">
        <v>1.9999920408163268</v>
      </c>
      <c r="W14">
        <v>4.000886116700201</v>
      </c>
      <c r="X14">
        <v>10.001487691593125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2.7553707999999997</v>
      </c>
      <c r="AF14">
        <v>2.7225000000000001</v>
      </c>
      <c r="AG14">
        <v>13.17202848</v>
      </c>
      <c r="AH14">
        <v>0</v>
      </c>
      <c r="AI14">
        <v>0</v>
      </c>
      <c r="AJ14">
        <v>0</v>
      </c>
      <c r="AK14">
        <v>15.9613</v>
      </c>
      <c r="AL14">
        <v>0</v>
      </c>
      <c r="AM14">
        <v>0</v>
      </c>
      <c r="AN14">
        <v>0.55476999999999999</v>
      </c>
      <c r="AO14">
        <v>0</v>
      </c>
      <c r="AP14">
        <v>0.31440863999999991</v>
      </c>
      <c r="AQ14">
        <v>0</v>
      </c>
      <c r="AR14">
        <v>3.3870719999999999</v>
      </c>
      <c r="AS14">
        <v>3.7143662400000004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13.802016786797543</v>
      </c>
      <c r="BB14">
        <f t="shared" si="0"/>
        <v>377.18994136968087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4.1464470094901795</v>
      </c>
      <c r="L15">
        <v>209.9973371374227</v>
      </c>
      <c r="M15">
        <v>28.228801497659909</v>
      </c>
      <c r="N15">
        <v>36.245716065192077</v>
      </c>
      <c r="O15">
        <v>0</v>
      </c>
      <c r="P15">
        <v>17.997675228750968</v>
      </c>
      <c r="Q15">
        <v>4.0011273333333328</v>
      </c>
      <c r="R15">
        <v>4.1473154639175256</v>
      </c>
      <c r="S15">
        <v>4.1543017061973986</v>
      </c>
      <c r="T15">
        <v>0</v>
      </c>
      <c r="U15">
        <v>21.426743650675782</v>
      </c>
      <c r="V15">
        <v>1.9999920408163268</v>
      </c>
      <c r="W15">
        <v>4.000886116700201</v>
      </c>
      <c r="X15">
        <v>10.001487691593125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2.7553707999999997</v>
      </c>
      <c r="AF15">
        <v>2.7225000000000001</v>
      </c>
      <c r="AG15">
        <v>13.17202848</v>
      </c>
      <c r="AH15">
        <v>0</v>
      </c>
      <c r="AI15">
        <v>0</v>
      </c>
      <c r="AJ15">
        <v>0</v>
      </c>
      <c r="AK15">
        <v>15.9613</v>
      </c>
      <c r="AL15">
        <v>0</v>
      </c>
      <c r="AM15">
        <v>0</v>
      </c>
      <c r="AN15">
        <v>0.55476999999999999</v>
      </c>
      <c r="AO15">
        <v>0</v>
      </c>
      <c r="AP15">
        <v>0.31440863999999991</v>
      </c>
      <c r="AQ15">
        <v>0</v>
      </c>
      <c r="AR15">
        <v>3.0483647999999999</v>
      </c>
      <c r="AS15">
        <v>3.7143662400000004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13.717260950081091</v>
      </c>
      <c r="BB15">
        <f t="shared" si="0"/>
        <v>374.87367895166847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4.1464773246509576</v>
      </c>
      <c r="L16">
        <v>209.9973371374227</v>
      </c>
      <c r="M16">
        <v>28.228801497659909</v>
      </c>
      <c r="N16">
        <v>36.245716065192077</v>
      </c>
      <c r="O16">
        <v>0</v>
      </c>
      <c r="P16">
        <v>17.997675228750968</v>
      </c>
      <c r="Q16">
        <v>4.0011273333333328</v>
      </c>
      <c r="R16">
        <v>4.1465628808864272</v>
      </c>
      <c r="S16">
        <v>4.1543017061973986</v>
      </c>
      <c r="T16">
        <v>0</v>
      </c>
      <c r="U16">
        <v>21.426743650675782</v>
      </c>
      <c r="V16">
        <v>1.9999920408163268</v>
      </c>
      <c r="W16">
        <v>4.000886116700201</v>
      </c>
      <c r="X16">
        <v>10.001487691593125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1.5744975999999999</v>
      </c>
      <c r="AF16">
        <v>2.7225000000000001</v>
      </c>
      <c r="AG16">
        <v>13.17202848</v>
      </c>
      <c r="AH16">
        <v>0</v>
      </c>
      <c r="AI16">
        <v>0</v>
      </c>
      <c r="AJ16">
        <v>0</v>
      </c>
      <c r="AK16">
        <v>15.9613</v>
      </c>
      <c r="AL16">
        <v>0</v>
      </c>
      <c r="AM16">
        <v>0</v>
      </c>
      <c r="AN16">
        <v>0.55476999999999999</v>
      </c>
      <c r="AO16">
        <v>0</v>
      </c>
      <c r="AP16">
        <v>0.31440863999999991</v>
      </c>
      <c r="AQ16">
        <v>0</v>
      </c>
      <c r="AR16">
        <v>3.0483647999999999</v>
      </c>
      <c r="AS16">
        <v>3.7143662400000004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13.675550713746807</v>
      </c>
      <c r="BB16">
        <f t="shared" si="0"/>
        <v>373.73379372013238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4.0011889377632199</v>
      </c>
      <c r="L17">
        <v>209.9973371374227</v>
      </c>
      <c r="M17">
        <v>28.228801497659909</v>
      </c>
      <c r="N17">
        <v>36.245716065192077</v>
      </c>
      <c r="O17">
        <v>0</v>
      </c>
      <c r="P17">
        <v>17.997675228750968</v>
      </c>
      <c r="Q17">
        <v>3.9992701411509231</v>
      </c>
      <c r="R17">
        <v>4.1477154826958111</v>
      </c>
      <c r="S17">
        <v>4.1457330383480828</v>
      </c>
      <c r="T17">
        <v>0</v>
      </c>
      <c r="U17">
        <v>21.426743650675782</v>
      </c>
      <c r="V17">
        <v>1.9999920408163268</v>
      </c>
      <c r="W17">
        <v>4.000886116700201</v>
      </c>
      <c r="X17">
        <v>10.001487691593125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1.5744975999999999</v>
      </c>
      <c r="AF17">
        <v>2.7225000000000001</v>
      </c>
      <c r="AG17">
        <v>13.17202848</v>
      </c>
      <c r="AH17">
        <v>0</v>
      </c>
      <c r="AI17">
        <v>0</v>
      </c>
      <c r="AJ17">
        <v>0</v>
      </c>
      <c r="AK17">
        <v>15.9613</v>
      </c>
      <c r="AL17">
        <v>0</v>
      </c>
      <c r="AM17">
        <v>0</v>
      </c>
      <c r="AN17">
        <v>0.55476999999999999</v>
      </c>
      <c r="AO17">
        <v>0</v>
      </c>
      <c r="AP17">
        <v>0.31440863999999991</v>
      </c>
      <c r="AQ17">
        <v>0</v>
      </c>
      <c r="AR17">
        <v>3.0483647999999999</v>
      </c>
      <c r="AS17">
        <v>4.1270735999999992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13.684662623938438</v>
      </c>
      <c r="BB17">
        <f t="shared" si="0"/>
        <v>373.98282752483067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4.0011889377632199</v>
      </c>
      <c r="L18">
        <v>209.9973371374227</v>
      </c>
      <c r="M18">
        <v>28.228801497659909</v>
      </c>
      <c r="N18">
        <v>36.245716065192077</v>
      </c>
      <c r="O18">
        <v>0</v>
      </c>
      <c r="P18">
        <v>17.997675228750968</v>
      </c>
      <c r="Q18">
        <v>3.9992701411509231</v>
      </c>
      <c r="R18">
        <v>4.1477154826958111</v>
      </c>
      <c r="S18">
        <v>4.1457330383480828</v>
      </c>
      <c r="T18">
        <v>0</v>
      </c>
      <c r="U18">
        <v>21.426743650675782</v>
      </c>
      <c r="V18">
        <v>1.9999920408163268</v>
      </c>
      <c r="W18">
        <v>4.000886116700201</v>
      </c>
      <c r="X18">
        <v>10.00161517501572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1.5744975999999999</v>
      </c>
      <c r="AF18">
        <v>2.7225000000000001</v>
      </c>
      <c r="AG18">
        <v>13.17202848</v>
      </c>
      <c r="AH18">
        <v>0</v>
      </c>
      <c r="AI18">
        <v>0</v>
      </c>
      <c r="AJ18">
        <v>0</v>
      </c>
      <c r="AK18">
        <v>15.9613</v>
      </c>
      <c r="AL18">
        <v>0</v>
      </c>
      <c r="AM18">
        <v>0</v>
      </c>
      <c r="AN18">
        <v>0.55476999999999999</v>
      </c>
      <c r="AO18">
        <v>0</v>
      </c>
      <c r="AP18">
        <v>0.31440863999999991</v>
      </c>
      <c r="AQ18">
        <v>0</v>
      </c>
      <c r="AR18">
        <v>3.0483647999999999</v>
      </c>
      <c r="AS18">
        <v>4.1270735999999992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13.684667113618987</v>
      </c>
      <c r="BB18">
        <f t="shared" si="0"/>
        <v>373.98295051857269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4.0011889377632199</v>
      </c>
      <c r="L19">
        <v>209.9973371374227</v>
      </c>
      <c r="M19">
        <v>28.228801497659909</v>
      </c>
      <c r="N19">
        <v>36.245716065192077</v>
      </c>
      <c r="O19">
        <v>0</v>
      </c>
      <c r="P19">
        <v>17.997675228750968</v>
      </c>
      <c r="Q19">
        <v>4.0008115894511755</v>
      </c>
      <c r="R19">
        <v>4.0015103160405481</v>
      </c>
      <c r="S19">
        <v>4.0021083798882682</v>
      </c>
      <c r="T19">
        <v>0</v>
      </c>
      <c r="U19">
        <v>21.426743650675782</v>
      </c>
      <c r="V19">
        <v>1.9999920408163268</v>
      </c>
      <c r="W19">
        <v>4.000886116700201</v>
      </c>
      <c r="X19">
        <v>10.00161517501572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2.7553707999999997</v>
      </c>
      <c r="AF19">
        <v>2.7225000000000001</v>
      </c>
      <c r="AG19">
        <v>13.17202848</v>
      </c>
      <c r="AH19">
        <v>0</v>
      </c>
      <c r="AI19">
        <v>0</v>
      </c>
      <c r="AJ19">
        <v>0</v>
      </c>
      <c r="AK19">
        <v>15.9613</v>
      </c>
      <c r="AL19">
        <v>0</v>
      </c>
      <c r="AM19">
        <v>0</v>
      </c>
      <c r="AN19">
        <v>0.55476999999999999</v>
      </c>
      <c r="AO19">
        <v>0</v>
      </c>
      <c r="AP19">
        <v>0.31440863999999991</v>
      </c>
      <c r="AQ19">
        <v>0</v>
      </c>
      <c r="AR19">
        <v>3.0483647999999999</v>
      </c>
      <c r="AS19">
        <v>4.1270735999999992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13.716175325236307</v>
      </c>
      <c r="BB19">
        <f t="shared" si="0"/>
        <v>374.84402713014066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4.0013066236162365</v>
      </c>
      <c r="L20">
        <v>209.9973371374227</v>
      </c>
      <c r="M20">
        <v>28.22351106290672</v>
      </c>
      <c r="N20">
        <v>36.242088484024471</v>
      </c>
      <c r="O20">
        <v>0</v>
      </c>
      <c r="P20">
        <v>17.997675228750968</v>
      </c>
      <c r="Q20">
        <v>4.0008115894511755</v>
      </c>
      <c r="R20">
        <v>4.0015103160405481</v>
      </c>
      <c r="S20">
        <v>4.0021083798882682</v>
      </c>
      <c r="T20">
        <v>0</v>
      </c>
      <c r="U20">
        <v>21.426743650675782</v>
      </c>
      <c r="V20">
        <v>1.9999920408163268</v>
      </c>
      <c r="W20">
        <v>4.000886116700201</v>
      </c>
      <c r="X20">
        <v>10.00161517501572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2.7553707999999997</v>
      </c>
      <c r="AF20">
        <v>2.7225000000000001</v>
      </c>
      <c r="AG20">
        <v>13.17202848</v>
      </c>
      <c r="AH20">
        <v>0</v>
      </c>
      <c r="AI20">
        <v>0</v>
      </c>
      <c r="AJ20">
        <v>0</v>
      </c>
      <c r="AK20">
        <v>15.9613</v>
      </c>
      <c r="AL20">
        <v>0</v>
      </c>
      <c r="AM20">
        <v>0</v>
      </c>
      <c r="AN20">
        <v>0.55476999999999999</v>
      </c>
      <c r="AO20">
        <v>0</v>
      </c>
      <c r="AP20">
        <v>0.31440863999999991</v>
      </c>
      <c r="AQ20">
        <v>0</v>
      </c>
      <c r="AR20">
        <v>3.0483647999999999</v>
      </c>
      <c r="AS20">
        <v>4.1270735999999992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13.715864627617016</v>
      </c>
      <c r="BB20">
        <f t="shared" si="0"/>
        <v>374.8355374976922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4.0013001060836677</v>
      </c>
      <c r="L21">
        <v>209.9973371374227</v>
      </c>
      <c r="M21">
        <v>28.226213141486809</v>
      </c>
      <c r="N21">
        <v>36.243532065841514</v>
      </c>
      <c r="O21">
        <v>0</v>
      </c>
      <c r="P21">
        <v>17.997675228750968</v>
      </c>
      <c r="Q21">
        <v>4.0008115894511755</v>
      </c>
      <c r="R21">
        <v>4.0015103160405481</v>
      </c>
      <c r="S21">
        <v>4.0021083798882682</v>
      </c>
      <c r="T21">
        <v>0</v>
      </c>
      <c r="U21">
        <v>21.426743650675782</v>
      </c>
      <c r="V21">
        <v>1.9999920408163268</v>
      </c>
      <c r="W21">
        <v>4.000886116700201</v>
      </c>
      <c r="X21">
        <v>10.00161517501572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2.7553707999999997</v>
      </c>
      <c r="AF21">
        <v>2.7225000000000001</v>
      </c>
      <c r="AG21">
        <v>13.17202848</v>
      </c>
      <c r="AH21">
        <v>0</v>
      </c>
      <c r="AI21">
        <v>0</v>
      </c>
      <c r="AJ21">
        <v>0</v>
      </c>
      <c r="AK21">
        <v>15.9613</v>
      </c>
      <c r="AL21">
        <v>0</v>
      </c>
      <c r="AM21">
        <v>0</v>
      </c>
      <c r="AN21">
        <v>0.55476999999999999</v>
      </c>
      <c r="AO21">
        <v>0</v>
      </c>
      <c r="AP21">
        <v>0.31440863999999991</v>
      </c>
      <c r="AQ21">
        <v>4.3299199999999995</v>
      </c>
      <c r="AR21">
        <v>3.0483647999999999</v>
      </c>
      <c r="AS21">
        <v>4.1270735999999992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13.868857001718021</v>
      </c>
      <c r="BB21">
        <f t="shared" si="0"/>
        <v>379.01660426645577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4.0013066236162365</v>
      </c>
      <c r="L22">
        <v>209.9973371374227</v>
      </c>
      <c r="M22">
        <v>28.226213141486809</v>
      </c>
      <c r="N22">
        <v>36.243532065841514</v>
      </c>
      <c r="O22">
        <v>0</v>
      </c>
      <c r="P22">
        <v>17.997675228750968</v>
      </c>
      <c r="Q22">
        <v>4.0008115894511755</v>
      </c>
      <c r="R22">
        <v>4.0015103160405481</v>
      </c>
      <c r="S22">
        <v>4.0021083798882682</v>
      </c>
      <c r="T22">
        <v>0</v>
      </c>
      <c r="U22">
        <v>21.426743650675782</v>
      </c>
      <c r="V22">
        <v>1.9999920408163268</v>
      </c>
      <c r="W22">
        <v>4.000886116700201</v>
      </c>
      <c r="X22">
        <v>10.00161517501572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2.7553707999999997</v>
      </c>
      <c r="AF22">
        <v>2.7225000000000001</v>
      </c>
      <c r="AG22">
        <v>13.17202848</v>
      </c>
      <c r="AH22">
        <v>0</v>
      </c>
      <c r="AI22">
        <v>0</v>
      </c>
      <c r="AJ22">
        <v>0</v>
      </c>
      <c r="AK22">
        <v>15.9613</v>
      </c>
      <c r="AL22">
        <v>0</v>
      </c>
      <c r="AM22">
        <v>0</v>
      </c>
      <c r="AN22">
        <v>0.55476999999999999</v>
      </c>
      <c r="AO22">
        <v>0</v>
      </c>
      <c r="AP22">
        <v>0.31440863999999991</v>
      </c>
      <c r="AQ22">
        <v>8.6598399999999973</v>
      </c>
      <c r="AR22">
        <v>3.0483647999999999</v>
      </c>
      <c r="AS22">
        <v>4.1270735999999992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14.0217032236917</v>
      </c>
      <c r="BB22">
        <f t="shared" si="0"/>
        <v>383.1936845620146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4.0011741613989757</v>
      </c>
      <c r="L23">
        <v>209.9973371374227</v>
      </c>
      <c r="M23">
        <v>28.226213141486809</v>
      </c>
      <c r="N23">
        <v>36.243059112451526</v>
      </c>
      <c r="O23">
        <v>0</v>
      </c>
      <c r="P23">
        <v>41.000984056687336</v>
      </c>
      <c r="Q23">
        <v>4.0008115894511755</v>
      </c>
      <c r="R23">
        <v>4.0015103160405481</v>
      </c>
      <c r="S23">
        <v>4.0021083798882682</v>
      </c>
      <c r="T23">
        <v>0</v>
      </c>
      <c r="U23">
        <v>21.426743650675782</v>
      </c>
      <c r="V23">
        <v>5.9999828696925324</v>
      </c>
      <c r="W23">
        <v>4.000886116700201</v>
      </c>
      <c r="X23">
        <v>10.00161517501572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2.7553707999999997</v>
      </c>
      <c r="AF23">
        <v>2.7225000000000001</v>
      </c>
      <c r="AG23">
        <v>13.17202848</v>
      </c>
      <c r="AH23">
        <v>0</v>
      </c>
      <c r="AI23">
        <v>0</v>
      </c>
      <c r="AJ23">
        <v>0</v>
      </c>
      <c r="AK23">
        <v>15.9613</v>
      </c>
      <c r="AL23">
        <v>0</v>
      </c>
      <c r="AM23">
        <v>0</v>
      </c>
      <c r="AN23">
        <v>0.55476999999999999</v>
      </c>
      <c r="AO23">
        <v>0</v>
      </c>
      <c r="AP23">
        <v>0.31440863999999991</v>
      </c>
      <c r="AQ23">
        <v>17.165039999999998</v>
      </c>
      <c r="AR23">
        <v>3.0483647999999999</v>
      </c>
      <c r="AS23">
        <v>4.1270735999999992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15.275132018657359</v>
      </c>
      <c r="BB23">
        <f t="shared" si="0"/>
        <v>417.44815000825429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4.695811154643927</v>
      </c>
      <c r="L24">
        <v>209.9973371374227</v>
      </c>
      <c r="M24">
        <v>28.22651037920598</v>
      </c>
      <c r="N24">
        <v>36.240895129442734</v>
      </c>
      <c r="O24">
        <v>0</v>
      </c>
      <c r="P24">
        <v>41.000984056687336</v>
      </c>
      <c r="Q24">
        <v>4.0008115894511755</v>
      </c>
      <c r="R24">
        <v>4.0015103160405481</v>
      </c>
      <c r="S24">
        <v>4.0021083798882682</v>
      </c>
      <c r="T24">
        <v>0</v>
      </c>
      <c r="U24">
        <v>21.426743650675782</v>
      </c>
      <c r="V24">
        <v>5.9999828696925324</v>
      </c>
      <c r="W24">
        <v>14.002087910599391</v>
      </c>
      <c r="X24">
        <v>30.164817974857215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2.7553707999999997</v>
      </c>
      <c r="AF24">
        <v>2.7225000000000001</v>
      </c>
      <c r="AG24">
        <v>13.17202848</v>
      </c>
      <c r="AH24">
        <v>0</v>
      </c>
      <c r="AI24">
        <v>0</v>
      </c>
      <c r="AJ24">
        <v>0</v>
      </c>
      <c r="AK24">
        <v>15.9613</v>
      </c>
      <c r="AL24">
        <v>0</v>
      </c>
      <c r="AM24">
        <v>0</v>
      </c>
      <c r="AN24">
        <v>0.55476999999999999</v>
      </c>
      <c r="AO24">
        <v>0</v>
      </c>
      <c r="AP24">
        <v>0.31440863999999991</v>
      </c>
      <c r="AQ24">
        <v>17.165039999999998</v>
      </c>
      <c r="AR24">
        <v>3.0483647999999999</v>
      </c>
      <c r="AS24">
        <v>4.1270735999999992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16.364389847509631</v>
      </c>
      <c r="BB24">
        <f t="shared" si="0"/>
        <v>447.21606702109807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4.0011773729194777</v>
      </c>
      <c r="L25">
        <v>209.9973371374227</v>
      </c>
      <c r="M25">
        <v>28.227154929577466</v>
      </c>
      <c r="N25">
        <v>36.240895129442734</v>
      </c>
      <c r="O25">
        <v>0</v>
      </c>
      <c r="P25">
        <v>40.998279217843411</v>
      </c>
      <c r="Q25">
        <v>4.0008115894511755</v>
      </c>
      <c r="R25">
        <v>4.0015103160405481</v>
      </c>
      <c r="S25">
        <v>4.0021083798882682</v>
      </c>
      <c r="T25">
        <v>0</v>
      </c>
      <c r="U25">
        <v>21.426743650675782</v>
      </c>
      <c r="V25">
        <v>6.0028392246294207</v>
      </c>
      <c r="W25">
        <v>14.002747979344409</v>
      </c>
      <c r="X25">
        <v>30.171557757166948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3.1489951999999999</v>
      </c>
      <c r="AF25">
        <v>2.7225000000000001</v>
      </c>
      <c r="AG25">
        <v>13.17202848</v>
      </c>
      <c r="AH25">
        <v>7.1763281199999982</v>
      </c>
      <c r="AI25">
        <v>0</v>
      </c>
      <c r="AJ25">
        <v>0</v>
      </c>
      <c r="AK25">
        <v>15.9613</v>
      </c>
      <c r="AL25">
        <v>0</v>
      </c>
      <c r="AM25">
        <v>1.6196330857142855</v>
      </c>
      <c r="AN25">
        <v>0.55476999999999999</v>
      </c>
      <c r="AO25">
        <v>0</v>
      </c>
      <c r="AP25">
        <v>0.31440863999999991</v>
      </c>
      <c r="AQ25">
        <v>17.165039999999998</v>
      </c>
      <c r="AR25">
        <v>3.0483647999999999</v>
      </c>
      <c r="AS25">
        <v>4.1270735999999992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16.664550366868987</v>
      </c>
      <c r="BB25">
        <f t="shared" si="0"/>
        <v>455.41905424324773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4.6544280236545346</v>
      </c>
      <c r="L26">
        <v>320.00508451747618</v>
      </c>
      <c r="M26">
        <v>28.227154929577466</v>
      </c>
      <c r="N26">
        <v>36.240895129442734</v>
      </c>
      <c r="O26">
        <v>0</v>
      </c>
      <c r="P26">
        <v>40.998279217843411</v>
      </c>
      <c r="Q26">
        <v>6.691461438892234</v>
      </c>
      <c r="R26">
        <v>6.5017742440041708</v>
      </c>
      <c r="S26">
        <v>8.1042786248131549</v>
      </c>
      <c r="T26">
        <v>0</v>
      </c>
      <c r="U26">
        <v>21.426743650675782</v>
      </c>
      <c r="V26">
        <v>6.0028392246294207</v>
      </c>
      <c r="W26">
        <v>14.002747979344409</v>
      </c>
      <c r="X26">
        <v>30.171557757166948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3.1489951999999999</v>
      </c>
      <c r="AF26">
        <v>2.7225000000000001</v>
      </c>
      <c r="AG26">
        <v>13.17202848</v>
      </c>
      <c r="AH26">
        <v>14.352656239999996</v>
      </c>
      <c r="AI26">
        <v>0</v>
      </c>
      <c r="AJ26">
        <v>0</v>
      </c>
      <c r="AK26">
        <v>15.9613</v>
      </c>
      <c r="AL26">
        <v>0</v>
      </c>
      <c r="AM26">
        <v>1.6196330857142855</v>
      </c>
      <c r="AN26">
        <v>0.55476999999999999</v>
      </c>
      <c r="AO26">
        <v>0</v>
      </c>
      <c r="AP26">
        <v>0.31440863999999991</v>
      </c>
      <c r="AQ26">
        <v>17.165039999999998</v>
      </c>
      <c r="AR26">
        <v>3.0483647999999999</v>
      </c>
      <c r="AS26">
        <v>4.1270735999999992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21.152254220473608</v>
      </c>
      <c r="BB26">
        <f t="shared" si="0"/>
        <v>578.06176056276104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4.6957688556370032</v>
      </c>
      <c r="L27">
        <v>385.67415082451515</v>
      </c>
      <c r="M27">
        <v>28.227154929577466</v>
      </c>
      <c r="N27">
        <v>36.240895129442734</v>
      </c>
      <c r="O27">
        <v>0</v>
      </c>
      <c r="P27">
        <v>40.998279217843411</v>
      </c>
      <c r="Q27">
        <v>6.691461438892234</v>
      </c>
      <c r="R27">
        <v>6.5017742440041708</v>
      </c>
      <c r="S27">
        <v>8.1042786248131549</v>
      </c>
      <c r="T27">
        <v>0</v>
      </c>
      <c r="U27">
        <v>21.426743650675782</v>
      </c>
      <c r="V27">
        <v>6.0028392246294207</v>
      </c>
      <c r="W27">
        <v>14.002747979344409</v>
      </c>
      <c r="X27">
        <v>30.171557757166948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3.1489951999999999</v>
      </c>
      <c r="AF27">
        <v>2.7225000000000001</v>
      </c>
      <c r="AG27">
        <v>13.17202848</v>
      </c>
      <c r="AH27">
        <v>14.352656239999996</v>
      </c>
      <c r="AI27">
        <v>0</v>
      </c>
      <c r="AJ27">
        <v>0</v>
      </c>
      <c r="AK27">
        <v>15.9613</v>
      </c>
      <c r="AL27">
        <v>0</v>
      </c>
      <c r="AM27">
        <v>1.6196330857142855</v>
      </c>
      <c r="AN27">
        <v>0.55476999999999999</v>
      </c>
      <c r="AO27">
        <v>0</v>
      </c>
      <c r="AP27">
        <v>0.31440863999999991</v>
      </c>
      <c r="AQ27">
        <v>17.165039999999998</v>
      </c>
      <c r="AR27">
        <v>3.0483647999999999</v>
      </c>
      <c r="AS27">
        <v>3.0953052000000003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23.43541034334956</v>
      </c>
      <c r="BB27">
        <f t="shared" si="0"/>
        <v>640.45724317890654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4.6957688556370032</v>
      </c>
      <c r="L28">
        <v>385.67415082451515</v>
      </c>
      <c r="M28">
        <v>28.227154929577466</v>
      </c>
      <c r="N28">
        <v>36.240895129442734</v>
      </c>
      <c r="O28">
        <v>0</v>
      </c>
      <c r="P28">
        <v>40.998279217843411</v>
      </c>
      <c r="Q28">
        <v>4.3468162835959223</v>
      </c>
      <c r="R28">
        <v>6.5017742440041708</v>
      </c>
      <c r="S28">
        <v>8.1042786248131549</v>
      </c>
      <c r="T28">
        <v>0</v>
      </c>
      <c r="U28">
        <v>21.426743650675782</v>
      </c>
      <c r="V28">
        <v>6.0028392246294207</v>
      </c>
      <c r="W28">
        <v>14.002747979344409</v>
      </c>
      <c r="X28">
        <v>30.171557757166948</v>
      </c>
      <c r="Y28">
        <v>0</v>
      </c>
      <c r="Z28">
        <v>0</v>
      </c>
      <c r="AA28">
        <v>2.1571107999999999</v>
      </c>
      <c r="AB28">
        <v>0</v>
      </c>
      <c r="AC28">
        <v>0</v>
      </c>
      <c r="AD28">
        <v>0</v>
      </c>
      <c r="AE28">
        <v>3.1489951999999999</v>
      </c>
      <c r="AF28">
        <v>2.7225000000000001</v>
      </c>
      <c r="AG28">
        <v>13.17202848</v>
      </c>
      <c r="AH28">
        <v>21.528984360000003</v>
      </c>
      <c r="AI28">
        <v>0</v>
      </c>
      <c r="AJ28">
        <v>0</v>
      </c>
      <c r="AK28">
        <v>15.9613</v>
      </c>
      <c r="AL28">
        <v>0</v>
      </c>
      <c r="AM28">
        <v>1.6196330857142855</v>
      </c>
      <c r="AN28">
        <v>0.55476999999999999</v>
      </c>
      <c r="AO28">
        <v>0</v>
      </c>
      <c r="AP28">
        <v>0.31440863999999991</v>
      </c>
      <c r="AQ28">
        <v>17.165039999999998</v>
      </c>
      <c r="AR28">
        <v>3.0483647999999999</v>
      </c>
      <c r="AS28">
        <v>3.0953052000000003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23.682114316141153</v>
      </c>
      <c r="BB28">
        <f t="shared" si="0"/>
        <v>647.19933297081866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4.6957688556370032</v>
      </c>
      <c r="L29">
        <v>385.67415082451515</v>
      </c>
      <c r="M29">
        <v>28.227154929577466</v>
      </c>
      <c r="N29">
        <v>36.240895129442734</v>
      </c>
      <c r="O29">
        <v>0</v>
      </c>
      <c r="P29">
        <v>40.998279217843411</v>
      </c>
      <c r="Q29">
        <v>4.8878256034624901</v>
      </c>
      <c r="R29">
        <v>6.5017742440041708</v>
      </c>
      <c r="S29">
        <v>8.1042786248131549</v>
      </c>
      <c r="T29">
        <v>0</v>
      </c>
      <c r="U29">
        <v>21.426743650675782</v>
      </c>
      <c r="V29">
        <v>6.0028392246294207</v>
      </c>
      <c r="W29">
        <v>14.002747979344409</v>
      </c>
      <c r="X29">
        <v>30.171557757166948</v>
      </c>
      <c r="Y29">
        <v>0</v>
      </c>
      <c r="Z29">
        <v>2.01070584</v>
      </c>
      <c r="AA29">
        <v>6.4713323999999997</v>
      </c>
      <c r="AB29">
        <v>1.6358576</v>
      </c>
      <c r="AC29">
        <v>2.5003463680000002</v>
      </c>
      <c r="AD29">
        <v>2.7964513200000005</v>
      </c>
      <c r="AE29">
        <v>3.1489951999999999</v>
      </c>
      <c r="AF29">
        <v>2.7225000000000001</v>
      </c>
      <c r="AG29">
        <v>13.17202848</v>
      </c>
      <c r="AH29">
        <v>28.70531248</v>
      </c>
      <c r="AI29">
        <v>0</v>
      </c>
      <c r="AJ29">
        <v>0</v>
      </c>
      <c r="AK29">
        <v>15.9613</v>
      </c>
      <c r="AL29">
        <v>0</v>
      </c>
      <c r="AM29">
        <v>3.2392661714285707</v>
      </c>
      <c r="AN29">
        <v>0.55476999999999999</v>
      </c>
      <c r="AO29">
        <v>0</v>
      </c>
      <c r="AP29">
        <v>0.66811836000000013</v>
      </c>
      <c r="AQ29">
        <v>17.165039999999998</v>
      </c>
      <c r="AR29">
        <v>4.0644864000000007</v>
      </c>
      <c r="AS29">
        <v>3.0953052000000003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24.528057696714466</v>
      </c>
      <c r="BB29">
        <f t="shared" si="0"/>
        <v>670.31777416382613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4.6957688556370032</v>
      </c>
      <c r="L30">
        <v>385.67415082451515</v>
      </c>
      <c r="M30">
        <v>28.227154929577466</v>
      </c>
      <c r="N30">
        <v>36.240895129442734</v>
      </c>
      <c r="O30">
        <v>0</v>
      </c>
      <c r="P30">
        <v>40.998279217843411</v>
      </c>
      <c r="Q30">
        <v>4.8878256034624901</v>
      </c>
      <c r="R30">
        <v>6.5017742440041708</v>
      </c>
      <c r="S30">
        <v>8.1042786248131549</v>
      </c>
      <c r="T30">
        <v>0</v>
      </c>
      <c r="U30">
        <v>21.426743650675782</v>
      </c>
      <c r="V30">
        <v>6.0028392246294207</v>
      </c>
      <c r="W30">
        <v>14.002747979344409</v>
      </c>
      <c r="X30">
        <v>30.171557757166948</v>
      </c>
      <c r="Y30">
        <v>0</v>
      </c>
      <c r="Z30">
        <v>2.01070584</v>
      </c>
      <c r="AA30">
        <v>10.785553999999999</v>
      </c>
      <c r="AB30">
        <v>8.0811365439999996</v>
      </c>
      <c r="AC30">
        <v>2.9691613120000002</v>
      </c>
      <c r="AD30">
        <v>5.6058716896000007</v>
      </c>
      <c r="AE30">
        <v>3.1489951999999999</v>
      </c>
      <c r="AF30">
        <v>5.4450000000000003</v>
      </c>
      <c r="AG30">
        <v>13.17202848</v>
      </c>
      <c r="AH30">
        <v>28.70531248</v>
      </c>
      <c r="AI30">
        <v>0.78111280000000005</v>
      </c>
      <c r="AJ30">
        <v>0</v>
      </c>
      <c r="AK30">
        <v>15.9613</v>
      </c>
      <c r="AL30">
        <v>0</v>
      </c>
      <c r="AM30">
        <v>3.2392661714285707</v>
      </c>
      <c r="AN30">
        <v>0.55476999999999999</v>
      </c>
      <c r="AO30">
        <v>0</v>
      </c>
      <c r="AP30">
        <v>0.66811836000000013</v>
      </c>
      <c r="AQ30">
        <v>17.165039999999998</v>
      </c>
      <c r="AR30">
        <v>14.903116800000001</v>
      </c>
      <c r="AS30">
        <v>3.0953052000000003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25.529871074155441</v>
      </c>
      <c r="BB30">
        <f t="shared" si="0"/>
        <v>697.69593984398512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4.6957688556370032</v>
      </c>
      <c r="L31">
        <v>385.67415082451515</v>
      </c>
      <c r="M31">
        <v>28.227154929577466</v>
      </c>
      <c r="N31">
        <v>36.240895129442734</v>
      </c>
      <c r="O31">
        <v>0</v>
      </c>
      <c r="P31">
        <v>40.998279217843411</v>
      </c>
      <c r="Q31">
        <v>6.691461438892234</v>
      </c>
      <c r="R31">
        <v>6.5017742440041708</v>
      </c>
      <c r="S31">
        <v>8.1042786248131549</v>
      </c>
      <c r="T31">
        <v>0</v>
      </c>
      <c r="U31">
        <v>21.426743650675782</v>
      </c>
      <c r="V31">
        <v>6.0028392246294207</v>
      </c>
      <c r="W31">
        <v>14.002747979344409</v>
      </c>
      <c r="X31">
        <v>30.171557757166948</v>
      </c>
      <c r="Y31">
        <v>0</v>
      </c>
      <c r="Z31">
        <v>4.0214116799999999</v>
      </c>
      <c r="AA31">
        <v>12.931030944</v>
      </c>
      <c r="AB31">
        <v>8.0811365439999996</v>
      </c>
      <c r="AC31">
        <v>5.9383226240000004</v>
      </c>
      <c r="AD31">
        <v>8.4088075343999993</v>
      </c>
      <c r="AE31">
        <v>3.9362439999999999</v>
      </c>
      <c r="AF31">
        <v>9.3774999999999995</v>
      </c>
      <c r="AG31">
        <v>13.17202848</v>
      </c>
      <c r="AH31">
        <v>28.70531248</v>
      </c>
      <c r="AI31">
        <v>5.0772332000000002</v>
      </c>
      <c r="AJ31">
        <v>0</v>
      </c>
      <c r="AK31">
        <v>15.9613</v>
      </c>
      <c r="AL31">
        <v>0</v>
      </c>
      <c r="AM31">
        <v>3.2392661714285707</v>
      </c>
      <c r="AN31">
        <v>0.55476999999999999</v>
      </c>
      <c r="AO31">
        <v>0</v>
      </c>
      <c r="AP31">
        <v>0.66811836000000013</v>
      </c>
      <c r="AQ31">
        <v>17.165039999999998</v>
      </c>
      <c r="AR31">
        <v>14.903116800000001</v>
      </c>
      <c r="AS31">
        <v>3.0953052000000003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26.262268082061258</v>
      </c>
      <c r="BB31">
        <f t="shared" si="0"/>
        <v>717.71132781230915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4.6957688556370032</v>
      </c>
      <c r="L32">
        <v>385.67415082451515</v>
      </c>
      <c r="M32">
        <v>28.227154929577466</v>
      </c>
      <c r="N32">
        <v>36.240895129442734</v>
      </c>
      <c r="O32">
        <v>0</v>
      </c>
      <c r="P32">
        <v>40.998279217843411</v>
      </c>
      <c r="Q32">
        <v>6.691461438892234</v>
      </c>
      <c r="R32">
        <v>6.5017742440041708</v>
      </c>
      <c r="S32">
        <v>8.1042786248131549</v>
      </c>
      <c r="T32">
        <v>0</v>
      </c>
      <c r="U32">
        <v>21.426743650675782</v>
      </c>
      <c r="V32">
        <v>6.0028392246294207</v>
      </c>
      <c r="W32">
        <v>14.002747979344409</v>
      </c>
      <c r="X32">
        <v>30.171557757166948</v>
      </c>
      <c r="Y32">
        <v>0</v>
      </c>
      <c r="Z32">
        <v>4.0214116799999999</v>
      </c>
      <c r="AA32">
        <v>12.931030944</v>
      </c>
      <c r="AB32">
        <v>8.0811365439999996</v>
      </c>
      <c r="AC32">
        <v>5.9383226240000004</v>
      </c>
      <c r="AD32">
        <v>8.4088075343999993</v>
      </c>
      <c r="AE32">
        <v>3.9362439999999999</v>
      </c>
      <c r="AF32">
        <v>9.3774999999999995</v>
      </c>
      <c r="AG32">
        <v>13.17202848</v>
      </c>
      <c r="AH32">
        <v>28.70531248</v>
      </c>
      <c r="AI32">
        <v>5.0772332000000002</v>
      </c>
      <c r="AJ32">
        <v>0</v>
      </c>
      <c r="AK32">
        <v>15.9613</v>
      </c>
      <c r="AL32">
        <v>0</v>
      </c>
      <c r="AM32">
        <v>3.2392661714285707</v>
      </c>
      <c r="AN32">
        <v>0.55476999999999999</v>
      </c>
      <c r="AO32">
        <v>0</v>
      </c>
      <c r="AP32">
        <v>0.66811836000000013</v>
      </c>
      <c r="AQ32">
        <v>17.165039999999998</v>
      </c>
      <c r="AR32">
        <v>3.0483647999999999</v>
      </c>
      <c r="AS32">
        <v>3.0953052000000003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25.843795336461255</v>
      </c>
      <c r="BB32">
        <f t="shared" si="0"/>
        <v>706.27504855790903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4.6957688556370032</v>
      </c>
      <c r="L33">
        <v>385.6678064162021</v>
      </c>
      <c r="M33">
        <v>28.227154929577466</v>
      </c>
      <c r="N33">
        <v>36.240895129442734</v>
      </c>
      <c r="O33">
        <v>0</v>
      </c>
      <c r="P33">
        <v>40.998279217843411</v>
      </c>
      <c r="Q33">
        <v>6.69285185449358</v>
      </c>
      <c r="R33">
        <v>6.5019341712328753</v>
      </c>
      <c r="S33">
        <v>7.8250551891012599</v>
      </c>
      <c r="T33">
        <v>0</v>
      </c>
      <c r="U33">
        <v>21.426743650675782</v>
      </c>
      <c r="V33">
        <v>6.0028392246294207</v>
      </c>
      <c r="W33">
        <v>14.002747979344409</v>
      </c>
      <c r="X33">
        <v>30.171557757166948</v>
      </c>
      <c r="Y33">
        <v>0</v>
      </c>
      <c r="Z33">
        <v>4.0214116799999999</v>
      </c>
      <c r="AA33">
        <v>12.931030944</v>
      </c>
      <c r="AB33">
        <v>8.0811365439999996</v>
      </c>
      <c r="AC33">
        <v>5.9383226240000004</v>
      </c>
      <c r="AD33">
        <v>8.4088075343999993</v>
      </c>
      <c r="AE33">
        <v>3.9362439999999999</v>
      </c>
      <c r="AF33">
        <v>9.3774999999999995</v>
      </c>
      <c r="AG33">
        <v>13.17202848</v>
      </c>
      <c r="AH33">
        <v>28.70531248</v>
      </c>
      <c r="AI33">
        <v>5.0772332000000002</v>
      </c>
      <c r="AJ33">
        <v>0</v>
      </c>
      <c r="AK33">
        <v>15.9613</v>
      </c>
      <c r="AL33">
        <v>0</v>
      </c>
      <c r="AM33">
        <v>3.2392661714285707</v>
      </c>
      <c r="AN33">
        <v>0.55476999999999999</v>
      </c>
      <c r="AO33">
        <v>0</v>
      </c>
      <c r="AP33">
        <v>0.66811836000000013</v>
      </c>
      <c r="AQ33">
        <v>17.165039999999998</v>
      </c>
      <c r="AR33">
        <v>3.0483647999999999</v>
      </c>
      <c r="AS33">
        <v>3.0953052000000003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25.833831544747369</v>
      </c>
      <c r="BB33">
        <f t="shared" si="0"/>
        <v>706.00099484842815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4.6957688556370032</v>
      </c>
      <c r="L34">
        <v>385.6678064162021</v>
      </c>
      <c r="M34">
        <v>28.227154929577466</v>
      </c>
      <c r="N34">
        <v>36.240895129442734</v>
      </c>
      <c r="O34">
        <v>0</v>
      </c>
      <c r="P34">
        <v>40.998279217843411</v>
      </c>
      <c r="Q34">
        <v>6.69285185449358</v>
      </c>
      <c r="R34">
        <v>6.5019341712328753</v>
      </c>
      <c r="S34">
        <v>8.0984943418467594</v>
      </c>
      <c r="T34">
        <v>0</v>
      </c>
      <c r="U34">
        <v>21.426743650675782</v>
      </c>
      <c r="V34">
        <v>6.0028392246294207</v>
      </c>
      <c r="W34">
        <v>14.002747979344409</v>
      </c>
      <c r="X34">
        <v>30.171557757166948</v>
      </c>
      <c r="Y34">
        <v>0</v>
      </c>
      <c r="Z34">
        <v>4.0214116799999999</v>
      </c>
      <c r="AA34">
        <v>12.931030944</v>
      </c>
      <c r="AB34">
        <v>8.0811365439999996</v>
      </c>
      <c r="AC34">
        <v>5.9383226240000004</v>
      </c>
      <c r="AD34">
        <v>8.4088075343999993</v>
      </c>
      <c r="AE34">
        <v>3.9362439999999999</v>
      </c>
      <c r="AF34">
        <v>9.3774999999999995</v>
      </c>
      <c r="AG34">
        <v>13.17202848</v>
      </c>
      <c r="AH34">
        <v>28.70531248</v>
      </c>
      <c r="AI34">
        <v>5.0772332000000002</v>
      </c>
      <c r="AJ34">
        <v>0</v>
      </c>
      <c r="AK34">
        <v>15.9613</v>
      </c>
      <c r="AL34">
        <v>0</v>
      </c>
      <c r="AM34">
        <v>3.2392661714285707</v>
      </c>
      <c r="AN34">
        <v>0.55476999999999999</v>
      </c>
      <c r="AO34">
        <v>0</v>
      </c>
      <c r="AP34">
        <v>0.66811836000000013</v>
      </c>
      <c r="AQ34">
        <v>17.165039999999998</v>
      </c>
      <c r="AR34">
        <v>3.0483647999999999</v>
      </c>
      <c r="AS34">
        <v>3.0953052000000003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25.843484159417187</v>
      </c>
      <c r="BB34">
        <f t="shared" si="0"/>
        <v>706.26478138650373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4.6957688556370032</v>
      </c>
      <c r="L35">
        <v>385.6678064162021</v>
      </c>
      <c r="M35">
        <v>28.227154929577466</v>
      </c>
      <c r="N35">
        <v>36.240895129442734</v>
      </c>
      <c r="O35">
        <v>0</v>
      </c>
      <c r="P35">
        <v>40.998279217843411</v>
      </c>
      <c r="Q35">
        <v>6.69285185449358</v>
      </c>
      <c r="R35">
        <v>6.5019341712328753</v>
      </c>
      <c r="S35">
        <v>8.0984943418467594</v>
      </c>
      <c r="T35">
        <v>0</v>
      </c>
      <c r="U35">
        <v>21.426743650675782</v>
      </c>
      <c r="V35">
        <v>6.0028392246294207</v>
      </c>
      <c r="W35">
        <v>14.002747979344409</v>
      </c>
      <c r="X35">
        <v>30.171557757166948</v>
      </c>
      <c r="Y35">
        <v>0</v>
      </c>
      <c r="Z35">
        <v>4.0214116799999999</v>
      </c>
      <c r="AA35">
        <v>10.785553999999999</v>
      </c>
      <c r="AB35">
        <v>8.0811365439999996</v>
      </c>
      <c r="AC35">
        <v>5.9383226240000004</v>
      </c>
      <c r="AD35">
        <v>8.4088075343999993</v>
      </c>
      <c r="AE35">
        <v>3.9362439999999999</v>
      </c>
      <c r="AF35">
        <v>9.3774999999999995</v>
      </c>
      <c r="AG35">
        <v>13.17202848</v>
      </c>
      <c r="AH35">
        <v>28.70531248</v>
      </c>
      <c r="AI35">
        <v>5.0772332000000002</v>
      </c>
      <c r="AJ35">
        <v>0</v>
      </c>
      <c r="AK35">
        <v>15.9613</v>
      </c>
      <c r="AL35">
        <v>0</v>
      </c>
      <c r="AM35">
        <v>3.2392661714285707</v>
      </c>
      <c r="AN35">
        <v>0.55476999999999999</v>
      </c>
      <c r="AO35">
        <v>0</v>
      </c>
      <c r="AP35">
        <v>0.47161295999999997</v>
      </c>
      <c r="AQ35">
        <v>17.165039999999998</v>
      </c>
      <c r="AR35">
        <v>3.0483647999999999</v>
      </c>
      <c r="AS35">
        <v>3.0953052000000003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25.760812297417193</v>
      </c>
      <c r="BB35">
        <f t="shared" si="0"/>
        <v>704.00547090450391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4.6957688556370032</v>
      </c>
      <c r="L36">
        <v>385.6678064162021</v>
      </c>
      <c r="M36">
        <v>28.227154929577466</v>
      </c>
      <c r="N36">
        <v>36.240895129442734</v>
      </c>
      <c r="O36">
        <v>0</v>
      </c>
      <c r="P36">
        <v>40.998279217843411</v>
      </c>
      <c r="Q36">
        <v>6.69285185449358</v>
      </c>
      <c r="R36">
        <v>6.5019341712328753</v>
      </c>
      <c r="S36">
        <v>8.0984943418467594</v>
      </c>
      <c r="T36">
        <v>0</v>
      </c>
      <c r="U36">
        <v>21.426743650675782</v>
      </c>
      <c r="V36">
        <v>6.0028392246294207</v>
      </c>
      <c r="W36">
        <v>14.002747979344409</v>
      </c>
      <c r="X36">
        <v>30.171557757166948</v>
      </c>
      <c r="Y36">
        <v>0</v>
      </c>
      <c r="Z36">
        <v>4.0214116799999999</v>
      </c>
      <c r="AA36">
        <v>6.4713323999999997</v>
      </c>
      <c r="AB36">
        <v>8.0811365439999996</v>
      </c>
      <c r="AC36">
        <v>5.9383226240000004</v>
      </c>
      <c r="AD36">
        <v>8.4088075343999993</v>
      </c>
      <c r="AE36">
        <v>3.9362439999999999</v>
      </c>
      <c r="AF36">
        <v>9.3774999999999995</v>
      </c>
      <c r="AG36">
        <v>13.17202848</v>
      </c>
      <c r="AH36">
        <v>28.70531248</v>
      </c>
      <c r="AI36">
        <v>5.0772332000000002</v>
      </c>
      <c r="AJ36">
        <v>0</v>
      </c>
      <c r="AK36">
        <v>15.9613</v>
      </c>
      <c r="AL36">
        <v>0</v>
      </c>
      <c r="AM36">
        <v>3.2392661714285707</v>
      </c>
      <c r="AN36">
        <v>0.55476999999999999</v>
      </c>
      <c r="AO36">
        <v>0</v>
      </c>
      <c r="AP36">
        <v>0.47161295999999997</v>
      </c>
      <c r="AQ36">
        <v>17.165039999999998</v>
      </c>
      <c r="AR36">
        <v>3.0483647999999999</v>
      </c>
      <c r="AS36">
        <v>3.0953052000000003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25.608520152217192</v>
      </c>
      <c r="BB36">
        <f t="shared" si="0"/>
        <v>699.84354144970382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4.6957688556370032</v>
      </c>
      <c r="L37">
        <v>385.6678064162021</v>
      </c>
      <c r="M37">
        <v>27.31365012811554</v>
      </c>
      <c r="N37">
        <v>36.240895129442734</v>
      </c>
      <c r="O37">
        <v>0</v>
      </c>
      <c r="P37">
        <v>40.998279217843411</v>
      </c>
      <c r="Q37">
        <v>6.69285185449358</v>
      </c>
      <c r="R37">
        <v>6.5019341712328753</v>
      </c>
      <c r="S37">
        <v>8.0984943418467594</v>
      </c>
      <c r="T37">
        <v>0</v>
      </c>
      <c r="U37">
        <v>21.426743650675782</v>
      </c>
      <c r="V37">
        <v>6.0028392246294207</v>
      </c>
      <c r="W37">
        <v>14.002747979344409</v>
      </c>
      <c r="X37">
        <v>30.171557757166948</v>
      </c>
      <c r="Y37">
        <v>0</v>
      </c>
      <c r="Z37">
        <v>4.0214116799999999</v>
      </c>
      <c r="AA37">
        <v>2.1571107999999999</v>
      </c>
      <c r="AB37">
        <v>8.0811365439999996</v>
      </c>
      <c r="AC37">
        <v>5.9383226240000004</v>
      </c>
      <c r="AD37">
        <v>8.4088075343999993</v>
      </c>
      <c r="AE37">
        <v>3.1489951999999999</v>
      </c>
      <c r="AF37">
        <v>8.1674999999999986</v>
      </c>
      <c r="AG37">
        <v>13.17202848</v>
      </c>
      <c r="AH37">
        <v>21.006013079999999</v>
      </c>
      <c r="AI37">
        <v>0.78111280000000005</v>
      </c>
      <c r="AJ37">
        <v>0</v>
      </c>
      <c r="AK37">
        <v>15.9613</v>
      </c>
      <c r="AL37">
        <v>0</v>
      </c>
      <c r="AM37">
        <v>3.2392661714285707</v>
      </c>
      <c r="AN37">
        <v>0.55476999999999999</v>
      </c>
      <c r="AO37">
        <v>0</v>
      </c>
      <c r="AP37">
        <v>0.47161295999999997</v>
      </c>
      <c r="AQ37">
        <v>17.165039999999998</v>
      </c>
      <c r="AR37">
        <v>3.0483647999999999</v>
      </c>
      <c r="AS37">
        <v>7.5525446879999985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25.087380640484618</v>
      </c>
      <c r="BB37">
        <f t="shared" si="0"/>
        <v>685.60152544797438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4.6957688556370032</v>
      </c>
      <c r="L38">
        <v>385.6678064162021</v>
      </c>
      <c r="M38">
        <v>27.31365012811554</v>
      </c>
      <c r="N38">
        <v>36.240895129442734</v>
      </c>
      <c r="O38">
        <v>0</v>
      </c>
      <c r="P38">
        <v>40.998279217843411</v>
      </c>
      <c r="Q38">
        <v>6.69285185449358</v>
      </c>
      <c r="R38">
        <v>6.5019341712328753</v>
      </c>
      <c r="S38">
        <v>8.0984943418467594</v>
      </c>
      <c r="T38">
        <v>0</v>
      </c>
      <c r="U38">
        <v>21.426743650675782</v>
      </c>
      <c r="V38">
        <v>6.0028392246294207</v>
      </c>
      <c r="W38">
        <v>14.002747979344409</v>
      </c>
      <c r="X38">
        <v>30.171557757166948</v>
      </c>
      <c r="Y38">
        <v>0</v>
      </c>
      <c r="Z38">
        <v>4.0214116799999999</v>
      </c>
      <c r="AA38">
        <v>0</v>
      </c>
      <c r="AB38">
        <v>4.0405682719999998</v>
      </c>
      <c r="AC38">
        <v>2.9691613120000002</v>
      </c>
      <c r="AD38">
        <v>5.6058716896000007</v>
      </c>
      <c r="AE38">
        <v>3.1489951999999999</v>
      </c>
      <c r="AF38">
        <v>8.1674999999999986</v>
      </c>
      <c r="AG38">
        <v>13.17202848</v>
      </c>
      <c r="AH38">
        <v>21.528984360000003</v>
      </c>
      <c r="AI38">
        <v>0</v>
      </c>
      <c r="AJ38">
        <v>0</v>
      </c>
      <c r="AK38">
        <v>15.9613</v>
      </c>
      <c r="AL38">
        <v>0</v>
      </c>
      <c r="AM38">
        <v>1.6196330857142855</v>
      </c>
      <c r="AN38">
        <v>0.55476999999999999</v>
      </c>
      <c r="AO38">
        <v>0</v>
      </c>
      <c r="AP38">
        <v>0.47161295999999997</v>
      </c>
      <c r="AQ38">
        <v>17.165039999999998</v>
      </c>
      <c r="AR38">
        <v>3.0483647999999999</v>
      </c>
      <c r="AS38">
        <v>7.5525446879999985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24.598561592490967</v>
      </c>
      <c r="BB38">
        <f t="shared" si="0"/>
        <v>672.24279366145379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4.6957688556370032</v>
      </c>
      <c r="L39">
        <v>385.6678064162021</v>
      </c>
      <c r="M39">
        <v>27.31365012811554</v>
      </c>
      <c r="N39">
        <v>36.240895129442734</v>
      </c>
      <c r="O39">
        <v>0</v>
      </c>
      <c r="P39">
        <v>40.998279217843411</v>
      </c>
      <c r="Q39">
        <v>6.69285185449358</v>
      </c>
      <c r="R39">
        <v>6.5019341712328753</v>
      </c>
      <c r="S39">
        <v>8.0984943418467594</v>
      </c>
      <c r="T39">
        <v>0</v>
      </c>
      <c r="U39">
        <v>21.426743650675782</v>
      </c>
      <c r="V39">
        <v>6.0028392246294207</v>
      </c>
      <c r="W39">
        <v>14.002747979344409</v>
      </c>
      <c r="X39">
        <v>30.171557757166948</v>
      </c>
      <c r="Y39">
        <v>0</v>
      </c>
      <c r="Z39">
        <v>4.0214116799999999</v>
      </c>
      <c r="AA39">
        <v>0</v>
      </c>
      <c r="AB39">
        <v>0</v>
      </c>
      <c r="AC39">
        <v>0</v>
      </c>
      <c r="AD39">
        <v>4.7012804800000012</v>
      </c>
      <c r="AE39">
        <v>3.1489951999999999</v>
      </c>
      <c r="AF39">
        <v>5.4450000000000003</v>
      </c>
      <c r="AG39">
        <v>13.17202848</v>
      </c>
      <c r="AH39">
        <v>14.352656239999996</v>
      </c>
      <c r="AI39">
        <v>0</v>
      </c>
      <c r="AJ39">
        <v>0</v>
      </c>
      <c r="AK39">
        <v>15.9613</v>
      </c>
      <c r="AL39">
        <v>0</v>
      </c>
      <c r="AM39">
        <v>1.6196330857142855</v>
      </c>
      <c r="AN39">
        <v>0.55476999999999999</v>
      </c>
      <c r="AO39">
        <v>0</v>
      </c>
      <c r="AP39">
        <v>0.47161295999999997</v>
      </c>
      <c r="AQ39">
        <v>17.165039999999998</v>
      </c>
      <c r="AR39">
        <v>3.7257792000000007</v>
      </c>
      <c r="AS39">
        <v>7.5525446879999985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23.99367010145486</v>
      </c>
      <c r="BB39">
        <f t="shared" si="0"/>
        <v>655.71195063889013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4.6957688556370032</v>
      </c>
      <c r="L40">
        <v>385.6678064162021</v>
      </c>
      <c r="M40">
        <v>27.31365012811554</v>
      </c>
      <c r="N40">
        <v>36.240895129442734</v>
      </c>
      <c r="O40">
        <v>0</v>
      </c>
      <c r="P40">
        <v>40.998279217843411</v>
      </c>
      <c r="Q40">
        <v>6.69285185449358</v>
      </c>
      <c r="R40">
        <v>6.5019341712328753</v>
      </c>
      <c r="S40">
        <v>8.0984943418467594</v>
      </c>
      <c r="T40">
        <v>0</v>
      </c>
      <c r="U40">
        <v>21.426743650675782</v>
      </c>
      <c r="V40">
        <v>6.0028392246294207</v>
      </c>
      <c r="W40">
        <v>14.002747979344409</v>
      </c>
      <c r="X40">
        <v>30.171557757166948</v>
      </c>
      <c r="Y40">
        <v>0</v>
      </c>
      <c r="Z40">
        <v>4.0214116799999999</v>
      </c>
      <c r="AA40">
        <v>0</v>
      </c>
      <c r="AB40">
        <v>0</v>
      </c>
      <c r="AC40">
        <v>0</v>
      </c>
      <c r="AD40">
        <v>2.7964513200000005</v>
      </c>
      <c r="AE40">
        <v>3.1489951999999999</v>
      </c>
      <c r="AF40">
        <v>5.4450000000000003</v>
      </c>
      <c r="AG40">
        <v>13.17202848</v>
      </c>
      <c r="AH40">
        <v>14.352656239999996</v>
      </c>
      <c r="AI40">
        <v>0</v>
      </c>
      <c r="AJ40">
        <v>0</v>
      </c>
      <c r="AK40">
        <v>15.9613</v>
      </c>
      <c r="AL40">
        <v>0</v>
      </c>
      <c r="AM40">
        <v>1.6196330857142855</v>
      </c>
      <c r="AN40">
        <v>0.55476999999999999</v>
      </c>
      <c r="AO40">
        <v>0</v>
      </c>
      <c r="AP40">
        <v>0.47161295999999997</v>
      </c>
      <c r="AQ40">
        <v>12.989759999999995</v>
      </c>
      <c r="AR40">
        <v>14.903116800000001</v>
      </c>
      <c r="AS40">
        <v>7.5525446879999985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24.173602544585016</v>
      </c>
      <c r="BB40">
        <f t="shared" si="0"/>
        <v>660.62924663575996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4.6957688556370032</v>
      </c>
      <c r="L41">
        <v>385.6678064162021</v>
      </c>
      <c r="M41">
        <v>27.31365012811554</v>
      </c>
      <c r="N41">
        <v>36.240895129442734</v>
      </c>
      <c r="O41">
        <v>0</v>
      </c>
      <c r="P41">
        <v>40.998279217843411</v>
      </c>
      <c r="Q41">
        <v>6.69285185449358</v>
      </c>
      <c r="R41">
        <v>6.5019341712328753</v>
      </c>
      <c r="S41">
        <v>8.0984943418467594</v>
      </c>
      <c r="T41">
        <v>0</v>
      </c>
      <c r="U41">
        <v>21.426743650675782</v>
      </c>
      <c r="V41">
        <v>6.0028392246294207</v>
      </c>
      <c r="W41">
        <v>14.002747979344409</v>
      </c>
      <c r="X41">
        <v>30.171557757166948</v>
      </c>
      <c r="Y41">
        <v>0</v>
      </c>
      <c r="Z41">
        <v>4.0214116799999999</v>
      </c>
      <c r="AA41">
        <v>0</v>
      </c>
      <c r="AB41">
        <v>0</v>
      </c>
      <c r="AC41">
        <v>0</v>
      </c>
      <c r="AD41">
        <v>0</v>
      </c>
      <c r="AE41">
        <v>3.1489951999999999</v>
      </c>
      <c r="AF41">
        <v>5.4450000000000003</v>
      </c>
      <c r="AG41">
        <v>13.17202848</v>
      </c>
      <c r="AH41">
        <v>14.352656239999996</v>
      </c>
      <c r="AI41">
        <v>0</v>
      </c>
      <c r="AJ41">
        <v>0</v>
      </c>
      <c r="AK41">
        <v>15.9613</v>
      </c>
      <c r="AL41">
        <v>0</v>
      </c>
      <c r="AM41">
        <v>1.6196330857142855</v>
      </c>
      <c r="AN41">
        <v>0.55476999999999999</v>
      </c>
      <c r="AO41">
        <v>0</v>
      </c>
      <c r="AP41">
        <v>0.47161295999999997</v>
      </c>
      <c r="AQ41">
        <v>12.989759999999995</v>
      </c>
      <c r="AR41">
        <v>14.903116800000001</v>
      </c>
      <c r="AS41">
        <v>7.5525446879999985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24.074887803785018</v>
      </c>
      <c r="BB41">
        <f t="shared" si="0"/>
        <v>657.93151005656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4.6957688556370032</v>
      </c>
      <c r="L42">
        <v>385.6678064162021</v>
      </c>
      <c r="M42">
        <v>27.31365012811554</v>
      </c>
      <c r="N42">
        <v>36.240895129442734</v>
      </c>
      <c r="O42">
        <v>0</v>
      </c>
      <c r="P42">
        <v>40.998279217843411</v>
      </c>
      <c r="Q42">
        <v>6.69285185449358</v>
      </c>
      <c r="R42">
        <v>6.5019341712328753</v>
      </c>
      <c r="S42">
        <v>8.0984943418467594</v>
      </c>
      <c r="T42">
        <v>0</v>
      </c>
      <c r="U42">
        <v>21.426743650675782</v>
      </c>
      <c r="V42">
        <v>6.0028392246294207</v>
      </c>
      <c r="W42">
        <v>14.002747979344409</v>
      </c>
      <c r="X42">
        <v>30.171557757166948</v>
      </c>
      <c r="Y42">
        <v>0</v>
      </c>
      <c r="Z42">
        <v>4.0214116799999999</v>
      </c>
      <c r="AA42">
        <v>0</v>
      </c>
      <c r="AB42">
        <v>0</v>
      </c>
      <c r="AC42">
        <v>0</v>
      </c>
      <c r="AD42">
        <v>0</v>
      </c>
      <c r="AE42">
        <v>3.1489951999999999</v>
      </c>
      <c r="AF42">
        <v>5.4450000000000003</v>
      </c>
      <c r="AG42">
        <v>13.17202848</v>
      </c>
      <c r="AH42">
        <v>7.1763281199999982</v>
      </c>
      <c r="AI42">
        <v>0</v>
      </c>
      <c r="AJ42">
        <v>0</v>
      </c>
      <c r="AK42">
        <v>15.9613</v>
      </c>
      <c r="AL42">
        <v>0</v>
      </c>
      <c r="AM42">
        <v>1.6196330857142855</v>
      </c>
      <c r="AN42">
        <v>0.55476999999999999</v>
      </c>
      <c r="AO42">
        <v>0</v>
      </c>
      <c r="AP42">
        <v>0.47161295999999997</v>
      </c>
      <c r="AQ42">
        <v>12.989759999999995</v>
      </c>
      <c r="AR42">
        <v>3.0483647999999999</v>
      </c>
      <c r="AS42">
        <v>7.5525446879999985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23.403090604985017</v>
      </c>
      <c r="BB42">
        <f t="shared" si="0"/>
        <v>639.57222713535998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4.6957688556370032</v>
      </c>
      <c r="L43">
        <v>385.6678064162021</v>
      </c>
      <c r="M43">
        <v>27.31365012811554</v>
      </c>
      <c r="N43">
        <v>36.240895129442734</v>
      </c>
      <c r="O43">
        <v>0</v>
      </c>
      <c r="P43">
        <v>40.998279217843411</v>
      </c>
      <c r="Q43">
        <v>6.69285185449358</v>
      </c>
      <c r="R43">
        <v>6.5019341712328753</v>
      </c>
      <c r="S43">
        <v>8.0984943418467594</v>
      </c>
      <c r="T43">
        <v>0</v>
      </c>
      <c r="U43">
        <v>21.426743650675782</v>
      </c>
      <c r="V43">
        <v>6.0028392246294207</v>
      </c>
      <c r="W43">
        <v>14.002747979344409</v>
      </c>
      <c r="X43">
        <v>30.171557757166948</v>
      </c>
      <c r="Y43">
        <v>0</v>
      </c>
      <c r="Z43">
        <v>4.0214116799999999</v>
      </c>
      <c r="AA43">
        <v>0</v>
      </c>
      <c r="AB43">
        <v>0</v>
      </c>
      <c r="AC43">
        <v>0</v>
      </c>
      <c r="AD43">
        <v>0</v>
      </c>
      <c r="AE43">
        <v>3.1489951999999999</v>
      </c>
      <c r="AF43">
        <v>5.4450000000000003</v>
      </c>
      <c r="AG43">
        <v>13.17202848</v>
      </c>
      <c r="AH43">
        <v>7.1763281199999982</v>
      </c>
      <c r="AI43">
        <v>0</v>
      </c>
      <c r="AJ43">
        <v>0</v>
      </c>
      <c r="AK43">
        <v>15.9613</v>
      </c>
      <c r="AL43">
        <v>0</v>
      </c>
      <c r="AM43">
        <v>1.6196330857142855</v>
      </c>
      <c r="AN43">
        <v>0.55476999999999999</v>
      </c>
      <c r="AO43">
        <v>0</v>
      </c>
      <c r="AP43">
        <v>0.47161295999999997</v>
      </c>
      <c r="AQ43">
        <v>8.6598399999999973</v>
      </c>
      <c r="AR43">
        <v>2.0322432000000004</v>
      </c>
      <c r="AS43">
        <v>3.2191174079999998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23.061404917854858</v>
      </c>
      <c r="BB43">
        <f t="shared" si="0"/>
        <v>630.2344439424902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4.6957688556370032</v>
      </c>
      <c r="L44">
        <v>385.6678064162021</v>
      </c>
      <c r="M44">
        <v>27.31365012811554</v>
      </c>
      <c r="N44">
        <v>36.240895129442734</v>
      </c>
      <c r="O44">
        <v>0</v>
      </c>
      <c r="P44">
        <v>40.998279217843411</v>
      </c>
      <c r="Q44">
        <v>6.69285185449358</v>
      </c>
      <c r="R44">
        <v>6.5019341712328753</v>
      </c>
      <c r="S44">
        <v>8.0984943418467594</v>
      </c>
      <c r="T44">
        <v>0</v>
      </c>
      <c r="U44">
        <v>21.426743650675782</v>
      </c>
      <c r="V44">
        <v>6.0028392246294207</v>
      </c>
      <c r="W44">
        <v>14.002747979344409</v>
      </c>
      <c r="X44">
        <v>30.171557757166948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3.1489951999999999</v>
      </c>
      <c r="AF44">
        <v>5.4450000000000003</v>
      </c>
      <c r="AG44">
        <v>13.17202848</v>
      </c>
      <c r="AH44">
        <v>7.1763281199999982</v>
      </c>
      <c r="AI44">
        <v>0</v>
      </c>
      <c r="AJ44">
        <v>0</v>
      </c>
      <c r="AK44">
        <v>15.9613</v>
      </c>
      <c r="AL44">
        <v>0</v>
      </c>
      <c r="AM44">
        <v>1.6196330857142855</v>
      </c>
      <c r="AN44">
        <v>0.55476999999999999</v>
      </c>
      <c r="AO44">
        <v>0</v>
      </c>
      <c r="AP44">
        <v>0.47161295999999997</v>
      </c>
      <c r="AQ44">
        <v>4.3299199999999995</v>
      </c>
      <c r="AR44">
        <v>2.0322432000000004</v>
      </c>
      <c r="AS44">
        <v>3.2191174079999998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22.766603179550096</v>
      </c>
      <c r="BB44">
        <f t="shared" si="0"/>
        <v>622.17791400079489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4.6957688556370032</v>
      </c>
      <c r="L45">
        <v>385.6678064162021</v>
      </c>
      <c r="M45">
        <v>27.31365012811554</v>
      </c>
      <c r="N45">
        <v>36.240895129442734</v>
      </c>
      <c r="O45">
        <v>0</v>
      </c>
      <c r="P45">
        <v>40.998279217843411</v>
      </c>
      <c r="Q45">
        <v>6.69285185449358</v>
      </c>
      <c r="R45">
        <v>6.5019341712328753</v>
      </c>
      <c r="S45">
        <v>8.0984943418467594</v>
      </c>
      <c r="T45">
        <v>0</v>
      </c>
      <c r="U45">
        <v>21.426743650675782</v>
      </c>
      <c r="V45">
        <v>6.0028392246294207</v>
      </c>
      <c r="W45">
        <v>14.002747979344409</v>
      </c>
      <c r="X45">
        <v>30.171557757166948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3.1489951999999999</v>
      </c>
      <c r="AF45">
        <v>2.7225000000000001</v>
      </c>
      <c r="AG45">
        <v>13.17202848</v>
      </c>
      <c r="AH45">
        <v>0</v>
      </c>
      <c r="AI45">
        <v>0</v>
      </c>
      <c r="AJ45">
        <v>0</v>
      </c>
      <c r="AK45">
        <v>15.9613</v>
      </c>
      <c r="AL45">
        <v>0</v>
      </c>
      <c r="AM45">
        <v>1.6196330857142855</v>
      </c>
      <c r="AN45">
        <v>0.55476999999999999</v>
      </c>
      <c r="AO45">
        <v>0</v>
      </c>
      <c r="AP45">
        <v>0.47161295999999997</v>
      </c>
      <c r="AQ45">
        <v>1.2371199999999998</v>
      </c>
      <c r="AR45">
        <v>2.0322432000000004</v>
      </c>
      <c r="AS45">
        <v>3.2191174079999998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22.307998697709124</v>
      </c>
      <c r="BB45">
        <f t="shared" si="0"/>
        <v>609.64489036263581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4.6957688556370032</v>
      </c>
      <c r="L46">
        <v>385.6678064162021</v>
      </c>
      <c r="M46">
        <v>27.31365012811554</v>
      </c>
      <c r="N46">
        <v>36.240895129442734</v>
      </c>
      <c r="O46">
        <v>0</v>
      </c>
      <c r="P46">
        <v>40.998279217843411</v>
      </c>
      <c r="Q46">
        <v>6.69285185449358</v>
      </c>
      <c r="R46">
        <v>6.5019341712328753</v>
      </c>
      <c r="S46">
        <v>8.0984943418467594</v>
      </c>
      <c r="T46">
        <v>0</v>
      </c>
      <c r="U46">
        <v>21.426743650675782</v>
      </c>
      <c r="V46">
        <v>6.0028392246294207</v>
      </c>
      <c r="W46">
        <v>14.002747979344409</v>
      </c>
      <c r="X46">
        <v>30.171557757166948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2.9521830000000007</v>
      </c>
      <c r="AF46">
        <v>2.7225000000000001</v>
      </c>
      <c r="AG46">
        <v>13.17202848</v>
      </c>
      <c r="AH46">
        <v>0</v>
      </c>
      <c r="AI46">
        <v>0</v>
      </c>
      <c r="AJ46">
        <v>0</v>
      </c>
      <c r="AK46">
        <v>15.9613</v>
      </c>
      <c r="AL46">
        <v>0</v>
      </c>
      <c r="AM46">
        <v>1.6196330857142855</v>
      </c>
      <c r="AN46">
        <v>0.55476999999999999</v>
      </c>
      <c r="AO46">
        <v>0</v>
      </c>
      <c r="AP46">
        <v>0.47161295999999997</v>
      </c>
      <c r="AQ46">
        <v>0</v>
      </c>
      <c r="AR46">
        <v>2.0322432000000004</v>
      </c>
      <c r="AS46">
        <v>3.2191174079999998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22.257380752978964</v>
      </c>
      <c r="BB46">
        <f t="shared" si="0"/>
        <v>608.26157610736595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4.6958273330012679</v>
      </c>
      <c r="L47">
        <v>385.67415082451515</v>
      </c>
      <c r="M47">
        <v>27.31365012811554</v>
      </c>
      <c r="N47">
        <v>36.240895129442734</v>
      </c>
      <c r="O47">
        <v>0</v>
      </c>
      <c r="P47">
        <v>40.998279217843411</v>
      </c>
      <c r="Q47">
        <v>6.6900349452554737</v>
      </c>
      <c r="R47">
        <v>6.5017678476996297</v>
      </c>
      <c r="S47">
        <v>8.2142734426229502</v>
      </c>
      <c r="T47">
        <v>0</v>
      </c>
      <c r="U47">
        <v>21.426743650675782</v>
      </c>
      <c r="V47">
        <v>6.0028392246294207</v>
      </c>
      <c r="W47">
        <v>14.002747979344409</v>
      </c>
      <c r="X47">
        <v>30.171557757166948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1.3776854000000001</v>
      </c>
      <c r="AF47">
        <v>2.7225000000000001</v>
      </c>
      <c r="AG47">
        <v>13.17202848</v>
      </c>
      <c r="AH47">
        <v>0</v>
      </c>
      <c r="AI47">
        <v>0</v>
      </c>
      <c r="AJ47">
        <v>0</v>
      </c>
      <c r="AK47">
        <v>15.9613</v>
      </c>
      <c r="AL47">
        <v>0</v>
      </c>
      <c r="AM47">
        <v>1.6196330857142855</v>
      </c>
      <c r="AN47">
        <v>0.55476999999999999</v>
      </c>
      <c r="AO47">
        <v>0</v>
      </c>
      <c r="AP47">
        <v>0.47161295999999997</v>
      </c>
      <c r="AQ47">
        <v>0</v>
      </c>
      <c r="AR47">
        <v>2.0322432000000004</v>
      </c>
      <c r="AS47">
        <v>3.2191174079999998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22.205946427742429</v>
      </c>
      <c r="BB47">
        <f t="shared" si="0"/>
        <v>606.85771158628461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4.6958273330012679</v>
      </c>
      <c r="L48">
        <v>385.67415082451515</v>
      </c>
      <c r="M48">
        <v>27.31365012811554</v>
      </c>
      <c r="N48">
        <v>36.240895129442734</v>
      </c>
      <c r="O48">
        <v>0</v>
      </c>
      <c r="P48">
        <v>40.998279217843411</v>
      </c>
      <c r="Q48">
        <v>6.6900349452554737</v>
      </c>
      <c r="R48">
        <v>6.5017678476996297</v>
      </c>
      <c r="S48">
        <v>8.1009962720403017</v>
      </c>
      <c r="T48">
        <v>0</v>
      </c>
      <c r="U48">
        <v>21.426743650675782</v>
      </c>
      <c r="V48">
        <v>6.0028392246294207</v>
      </c>
      <c r="W48">
        <v>14.002747979344409</v>
      </c>
      <c r="X48">
        <v>30.171557757166948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1.3776854000000001</v>
      </c>
      <c r="AF48">
        <v>2.7225000000000001</v>
      </c>
      <c r="AG48">
        <v>13.17202848</v>
      </c>
      <c r="AH48">
        <v>0</v>
      </c>
      <c r="AI48">
        <v>0</v>
      </c>
      <c r="AJ48">
        <v>0</v>
      </c>
      <c r="AK48">
        <v>15.9613</v>
      </c>
      <c r="AL48">
        <v>0</v>
      </c>
      <c r="AM48">
        <v>1.6196330857142855</v>
      </c>
      <c r="AN48">
        <v>0.55476999999999999</v>
      </c>
      <c r="AO48">
        <v>0</v>
      </c>
      <c r="AP48">
        <v>0.47161295999999997</v>
      </c>
      <c r="AQ48">
        <v>0</v>
      </c>
      <c r="AR48">
        <v>2.0322432000000004</v>
      </c>
      <c r="AS48">
        <v>3.2191174079999998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22.201947971228403</v>
      </c>
      <c r="BB48">
        <f t="shared" si="0"/>
        <v>606.74843287221609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4.6957634577471845</v>
      </c>
      <c r="L49">
        <v>385.67415082451515</v>
      </c>
      <c r="M49">
        <v>27.31365012811554</v>
      </c>
      <c r="N49">
        <v>36.240895129442734</v>
      </c>
      <c r="O49">
        <v>0</v>
      </c>
      <c r="P49">
        <v>40.998279217843411</v>
      </c>
      <c r="Q49">
        <v>6.6900349452554737</v>
      </c>
      <c r="R49">
        <v>6.5017678476996297</v>
      </c>
      <c r="S49">
        <v>8.1009962720403017</v>
      </c>
      <c r="T49">
        <v>0</v>
      </c>
      <c r="U49">
        <v>21.426743650675782</v>
      </c>
      <c r="V49">
        <v>6.0028392246294207</v>
      </c>
      <c r="W49">
        <v>14.002747979344409</v>
      </c>
      <c r="X49">
        <v>30.171557757166948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1.3776854000000001</v>
      </c>
      <c r="AF49">
        <v>2.7225000000000001</v>
      </c>
      <c r="AG49">
        <v>13.17202848</v>
      </c>
      <c r="AH49">
        <v>0</v>
      </c>
      <c r="AI49">
        <v>0</v>
      </c>
      <c r="AJ49">
        <v>0</v>
      </c>
      <c r="AK49">
        <v>15.9613</v>
      </c>
      <c r="AL49">
        <v>0</v>
      </c>
      <c r="AM49">
        <v>1.6196330857142855</v>
      </c>
      <c r="AN49">
        <v>0.55476999999999999</v>
      </c>
      <c r="AO49">
        <v>0</v>
      </c>
      <c r="AP49">
        <v>0.35370972000000006</v>
      </c>
      <c r="AQ49">
        <v>0</v>
      </c>
      <c r="AR49">
        <v>2.0322432000000004</v>
      </c>
      <c r="AS49">
        <v>3.2191174079999998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22.197783663272759</v>
      </c>
      <c r="BB49">
        <f t="shared" si="0"/>
        <v>606.6346300649177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4.6957855632414596</v>
      </c>
      <c r="L50">
        <v>385.67415082451515</v>
      </c>
      <c r="M50">
        <v>27.31365012811554</v>
      </c>
      <c r="N50">
        <v>36.240895129442734</v>
      </c>
      <c r="O50">
        <v>0</v>
      </c>
      <c r="P50">
        <v>40.998279217843411</v>
      </c>
      <c r="Q50">
        <v>6.6900349452554737</v>
      </c>
      <c r="R50">
        <v>6.5017678476996297</v>
      </c>
      <c r="S50">
        <v>8.1009962720403017</v>
      </c>
      <c r="T50">
        <v>0</v>
      </c>
      <c r="U50">
        <v>21.426743650675782</v>
      </c>
      <c r="V50">
        <v>6.0028392246294207</v>
      </c>
      <c r="W50">
        <v>14.002747979344409</v>
      </c>
      <c r="X50">
        <v>30.171557757166948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1.3776854000000001</v>
      </c>
      <c r="AF50">
        <v>2.7225000000000001</v>
      </c>
      <c r="AG50">
        <v>13.17202848</v>
      </c>
      <c r="AH50">
        <v>0</v>
      </c>
      <c r="AI50">
        <v>0</v>
      </c>
      <c r="AJ50">
        <v>0</v>
      </c>
      <c r="AK50">
        <v>15.9613</v>
      </c>
      <c r="AL50">
        <v>0</v>
      </c>
      <c r="AM50">
        <v>1.6196330857142855</v>
      </c>
      <c r="AN50">
        <v>0.55476999999999999</v>
      </c>
      <c r="AO50">
        <v>0</v>
      </c>
      <c r="AP50">
        <v>0.35370972000000006</v>
      </c>
      <c r="AQ50">
        <v>0</v>
      </c>
      <c r="AR50">
        <v>2.0322432000000004</v>
      </c>
      <c r="AS50">
        <v>3.2191174079999998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22.197784443266968</v>
      </c>
      <c r="BB50">
        <f t="shared" si="0"/>
        <v>606.63465139041773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4.6957584523809528</v>
      </c>
      <c r="L51">
        <v>385.67415082451515</v>
      </c>
      <c r="M51">
        <v>27.31365012811554</v>
      </c>
      <c r="N51">
        <v>36.240895129442734</v>
      </c>
      <c r="O51">
        <v>0</v>
      </c>
      <c r="P51">
        <v>40.998279217843411</v>
      </c>
      <c r="Q51">
        <v>6.6900349452554737</v>
      </c>
      <c r="R51">
        <v>6.5017678476996297</v>
      </c>
      <c r="S51">
        <v>8.1009962720403017</v>
      </c>
      <c r="T51">
        <v>0</v>
      </c>
      <c r="U51">
        <v>21.426743650675782</v>
      </c>
      <c r="V51">
        <v>6.0028392246294207</v>
      </c>
      <c r="W51">
        <v>14.002747979344409</v>
      </c>
      <c r="X51">
        <v>30.171557757166948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3.1489951999999999</v>
      </c>
      <c r="AF51">
        <v>2.7225000000000001</v>
      </c>
      <c r="AG51">
        <v>13.17202848</v>
      </c>
      <c r="AH51">
        <v>0</v>
      </c>
      <c r="AI51">
        <v>0</v>
      </c>
      <c r="AJ51">
        <v>0</v>
      </c>
      <c r="AK51">
        <v>15.9613</v>
      </c>
      <c r="AL51">
        <v>0</v>
      </c>
      <c r="AM51">
        <v>1.6196330857142855</v>
      </c>
      <c r="AN51">
        <v>0.55476999999999999</v>
      </c>
      <c r="AO51">
        <v>0</v>
      </c>
      <c r="AP51">
        <v>0.35370972000000006</v>
      </c>
      <c r="AQ51">
        <v>0</v>
      </c>
      <c r="AR51">
        <v>2.0322432000000004</v>
      </c>
      <c r="AS51">
        <v>3.2191174079999998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22.260310552931529</v>
      </c>
      <c r="BB51">
        <f t="shared" si="0"/>
        <v>608.34340796989261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4.695827822625235</v>
      </c>
      <c r="L52">
        <v>385.67415082451515</v>
      </c>
      <c r="M52">
        <v>27.31365012811554</v>
      </c>
      <c r="N52">
        <v>36.240895129442734</v>
      </c>
      <c r="O52">
        <v>0</v>
      </c>
      <c r="P52">
        <v>40.998279217843411</v>
      </c>
      <c r="Q52">
        <v>6.6900349452554737</v>
      </c>
      <c r="R52">
        <v>6.5017678476996297</v>
      </c>
      <c r="S52">
        <v>8.1009962720403017</v>
      </c>
      <c r="T52">
        <v>0</v>
      </c>
      <c r="U52">
        <v>21.426743650675782</v>
      </c>
      <c r="V52">
        <v>6.0028392246294207</v>
      </c>
      <c r="W52">
        <v>14.002747979344409</v>
      </c>
      <c r="X52">
        <v>30.171557757166948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3.1489951999999999</v>
      </c>
      <c r="AF52">
        <v>2.7225000000000001</v>
      </c>
      <c r="AG52">
        <v>13.17202848</v>
      </c>
      <c r="AH52">
        <v>0</v>
      </c>
      <c r="AI52">
        <v>0</v>
      </c>
      <c r="AJ52">
        <v>0</v>
      </c>
      <c r="AK52">
        <v>15.9613</v>
      </c>
      <c r="AL52">
        <v>0</v>
      </c>
      <c r="AM52">
        <v>1.6196330857142855</v>
      </c>
      <c r="AN52">
        <v>0.55476999999999999</v>
      </c>
      <c r="AO52">
        <v>0</v>
      </c>
      <c r="AP52">
        <v>0.35370972000000006</v>
      </c>
      <c r="AQ52">
        <v>0</v>
      </c>
      <c r="AR52">
        <v>2.0322432000000004</v>
      </c>
      <c r="AS52">
        <v>3.2191174079999998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22.260313002084608</v>
      </c>
      <c r="BB52">
        <f t="shared" si="0"/>
        <v>608.34347489098377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4.6958410415531056</v>
      </c>
      <c r="L53">
        <v>385.67415082451515</v>
      </c>
      <c r="M53">
        <v>27.31365012811554</v>
      </c>
      <c r="N53">
        <v>36.240895129442734</v>
      </c>
      <c r="O53">
        <v>0</v>
      </c>
      <c r="P53">
        <v>40.998279217843411</v>
      </c>
      <c r="Q53">
        <v>6.6900349452554737</v>
      </c>
      <c r="R53">
        <v>6.5017678476996297</v>
      </c>
      <c r="S53">
        <v>8.1009962720403017</v>
      </c>
      <c r="T53">
        <v>0</v>
      </c>
      <c r="U53">
        <v>21.426743650675782</v>
      </c>
      <c r="V53">
        <v>6.0028392246294207</v>
      </c>
      <c r="W53">
        <v>14.002747979344409</v>
      </c>
      <c r="X53">
        <v>30.171557757166948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3.1489951999999999</v>
      </c>
      <c r="AF53">
        <v>2.7225000000000001</v>
      </c>
      <c r="AG53">
        <v>13.17202848</v>
      </c>
      <c r="AH53">
        <v>0</v>
      </c>
      <c r="AI53">
        <v>0</v>
      </c>
      <c r="AJ53">
        <v>0</v>
      </c>
      <c r="AK53">
        <v>15.9613</v>
      </c>
      <c r="AL53">
        <v>0</v>
      </c>
      <c r="AM53">
        <v>1.6196330857142855</v>
      </c>
      <c r="AN53">
        <v>0.55476999999999999</v>
      </c>
      <c r="AO53">
        <v>0</v>
      </c>
      <c r="AP53">
        <v>0.35370972000000006</v>
      </c>
      <c r="AQ53">
        <v>0</v>
      </c>
      <c r="AR53">
        <v>4.0644864000000007</v>
      </c>
      <c r="AS53">
        <v>3.2191174079999998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22.332051591623809</v>
      </c>
      <c r="BB53">
        <f t="shared" si="0"/>
        <v>610.30399272037232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4.6958165050546734</v>
      </c>
      <c r="L54">
        <v>300.00432301707434</v>
      </c>
      <c r="M54">
        <v>27.31365012811554</v>
      </c>
      <c r="N54">
        <v>36.240895129442734</v>
      </c>
      <c r="O54">
        <v>0</v>
      </c>
      <c r="P54">
        <v>40.998279217843411</v>
      </c>
      <c r="Q54">
        <v>6.6900349452554737</v>
      </c>
      <c r="R54">
        <v>6.5017678476996297</v>
      </c>
      <c r="S54">
        <v>8.1009962720403017</v>
      </c>
      <c r="T54">
        <v>0</v>
      </c>
      <c r="U54">
        <v>21.426743650675782</v>
      </c>
      <c r="V54">
        <v>6.0028392246294207</v>
      </c>
      <c r="W54">
        <v>14.002747979344409</v>
      </c>
      <c r="X54">
        <v>30.171557757166948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3.1489951999999999</v>
      </c>
      <c r="AF54">
        <v>2.7225000000000001</v>
      </c>
      <c r="AG54">
        <v>13.17202848</v>
      </c>
      <c r="AH54">
        <v>0</v>
      </c>
      <c r="AI54">
        <v>0</v>
      </c>
      <c r="AJ54">
        <v>0</v>
      </c>
      <c r="AK54">
        <v>15.9613</v>
      </c>
      <c r="AL54">
        <v>0</v>
      </c>
      <c r="AM54">
        <v>1.6196330857142855</v>
      </c>
      <c r="AN54">
        <v>0.55476999999999999</v>
      </c>
      <c r="AO54">
        <v>0</v>
      </c>
      <c r="AP54">
        <v>0.35370972000000006</v>
      </c>
      <c r="AQ54">
        <v>0</v>
      </c>
      <c r="AR54">
        <v>4.0644864000000007</v>
      </c>
      <c r="AS54">
        <v>3.2191174079999998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19.307905589483568</v>
      </c>
      <c r="BB54">
        <f t="shared" si="0"/>
        <v>527.65828637857351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4.0012011920936148</v>
      </c>
      <c r="L55">
        <v>209.9973371374227</v>
      </c>
      <c r="M55">
        <v>27.31365012811554</v>
      </c>
      <c r="N55">
        <v>36.240895129442734</v>
      </c>
      <c r="O55">
        <v>0</v>
      </c>
      <c r="P55">
        <v>40.998279217843411</v>
      </c>
      <c r="Q55">
        <v>4.0026416317689533</v>
      </c>
      <c r="R55">
        <v>4.0014865454545454</v>
      </c>
      <c r="S55">
        <v>4.0014686360779379</v>
      </c>
      <c r="T55">
        <v>0</v>
      </c>
      <c r="U55">
        <v>21.426743650675782</v>
      </c>
      <c r="V55">
        <v>6.0028392246294207</v>
      </c>
      <c r="W55">
        <v>14.002747979344409</v>
      </c>
      <c r="X55">
        <v>30.171557757166948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3.1489951999999999</v>
      </c>
      <c r="AF55">
        <v>2.7225000000000001</v>
      </c>
      <c r="AG55">
        <v>13.17202848</v>
      </c>
      <c r="AH55">
        <v>0</v>
      </c>
      <c r="AI55">
        <v>0</v>
      </c>
      <c r="AJ55">
        <v>0</v>
      </c>
      <c r="AK55">
        <v>15.9613</v>
      </c>
      <c r="AL55">
        <v>0</v>
      </c>
      <c r="AM55">
        <v>1.6196330857142855</v>
      </c>
      <c r="AN55">
        <v>0.55476999999999999</v>
      </c>
      <c r="AO55">
        <v>0</v>
      </c>
      <c r="AP55">
        <v>0.35370972000000006</v>
      </c>
      <c r="AQ55">
        <v>0</v>
      </c>
      <c r="AR55">
        <v>5.4193151999999998</v>
      </c>
      <c r="AS55">
        <v>4.1270735999999992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15.858177136274074</v>
      </c>
      <c r="BB55">
        <f t="shared" si="0"/>
        <v>433.38199637947628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4.0012217024635452</v>
      </c>
      <c r="L56">
        <v>209.9973371374227</v>
      </c>
      <c r="M56">
        <v>27.31365012811554</v>
      </c>
      <c r="N56">
        <v>36.240895129442734</v>
      </c>
      <c r="O56">
        <v>0</v>
      </c>
      <c r="P56">
        <v>40.998279217843411</v>
      </c>
      <c r="Q56">
        <v>4.0026416317689533</v>
      </c>
      <c r="R56">
        <v>4.0014865454545454</v>
      </c>
      <c r="S56">
        <v>4.0014686360779379</v>
      </c>
      <c r="T56">
        <v>0</v>
      </c>
      <c r="U56">
        <v>21.426743650675782</v>
      </c>
      <c r="V56">
        <v>6.0028392246294207</v>
      </c>
      <c r="W56">
        <v>14.002747979344409</v>
      </c>
      <c r="X56">
        <v>30.171557757166948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3.1489951999999999</v>
      </c>
      <c r="AF56">
        <v>2.7225000000000001</v>
      </c>
      <c r="AG56">
        <v>13.17202848</v>
      </c>
      <c r="AH56">
        <v>0</v>
      </c>
      <c r="AI56">
        <v>0</v>
      </c>
      <c r="AJ56">
        <v>0</v>
      </c>
      <c r="AK56">
        <v>15.9613</v>
      </c>
      <c r="AL56">
        <v>0</v>
      </c>
      <c r="AM56">
        <v>1.6196330857142855</v>
      </c>
      <c r="AN56">
        <v>0.55476999999999999</v>
      </c>
      <c r="AO56">
        <v>0</v>
      </c>
      <c r="AP56">
        <v>0.35370972000000006</v>
      </c>
      <c r="AQ56">
        <v>0</v>
      </c>
      <c r="AR56">
        <v>5.4193151999999998</v>
      </c>
      <c r="AS56">
        <v>4.1270735999999992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15.858177860272507</v>
      </c>
      <c r="BB56">
        <f t="shared" si="0"/>
        <v>433.3820161658478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4.0011063807373963</v>
      </c>
      <c r="L57">
        <v>209.9973371374227</v>
      </c>
      <c r="M57">
        <v>28.227154929577466</v>
      </c>
      <c r="N57">
        <v>36.240895129442734</v>
      </c>
      <c r="O57">
        <v>0</v>
      </c>
      <c r="P57">
        <v>40.998279217843411</v>
      </c>
      <c r="Q57">
        <v>4.0026416317689533</v>
      </c>
      <c r="R57">
        <v>4.0014865454545454</v>
      </c>
      <c r="S57">
        <v>4.0014686360779379</v>
      </c>
      <c r="T57">
        <v>0</v>
      </c>
      <c r="U57">
        <v>21.426743650675782</v>
      </c>
      <c r="V57">
        <v>6.0028392246294207</v>
      </c>
      <c r="W57">
        <v>14.002747979344409</v>
      </c>
      <c r="X57">
        <v>30.171557757166948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3.1489951999999999</v>
      </c>
      <c r="AF57">
        <v>2.7225000000000001</v>
      </c>
      <c r="AG57">
        <v>13.17202848</v>
      </c>
      <c r="AH57">
        <v>0</v>
      </c>
      <c r="AI57">
        <v>0</v>
      </c>
      <c r="AJ57">
        <v>0</v>
      </c>
      <c r="AK57">
        <v>15.9613</v>
      </c>
      <c r="AL57">
        <v>0</v>
      </c>
      <c r="AM57">
        <v>1.6196330857142855</v>
      </c>
      <c r="AN57">
        <v>0.55476999999999999</v>
      </c>
      <c r="AO57">
        <v>0</v>
      </c>
      <c r="AP57">
        <v>0.47161295999999997</v>
      </c>
      <c r="AQ57">
        <v>0</v>
      </c>
      <c r="AR57">
        <v>5.4193151999999998</v>
      </c>
      <c r="AS57">
        <v>4.1270735999999992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15.894582557676904</v>
      </c>
      <c r="BB57">
        <f t="shared" si="0"/>
        <v>434.3769041881792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4.0011063807373963</v>
      </c>
      <c r="L58">
        <v>209.9973371374227</v>
      </c>
      <c r="M58">
        <v>28.227154929577466</v>
      </c>
      <c r="N58">
        <v>36.240895129442734</v>
      </c>
      <c r="O58">
        <v>0</v>
      </c>
      <c r="P58">
        <v>40.998279217843411</v>
      </c>
      <c r="Q58">
        <v>4.0026416317689533</v>
      </c>
      <c r="R58">
        <v>4.0014865454545454</v>
      </c>
      <c r="S58">
        <v>4.0014686360779379</v>
      </c>
      <c r="T58">
        <v>0</v>
      </c>
      <c r="U58">
        <v>21.426743650675782</v>
      </c>
      <c r="V58">
        <v>6.0028392246294207</v>
      </c>
      <c r="W58">
        <v>0</v>
      </c>
      <c r="X58">
        <v>30.171557757166948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3.1489951999999999</v>
      </c>
      <c r="AF58">
        <v>2.7225000000000001</v>
      </c>
      <c r="AG58">
        <v>13.17202848</v>
      </c>
      <c r="AH58">
        <v>0</v>
      </c>
      <c r="AI58">
        <v>0</v>
      </c>
      <c r="AJ58">
        <v>0</v>
      </c>
      <c r="AK58">
        <v>15.9613</v>
      </c>
      <c r="AL58">
        <v>0</v>
      </c>
      <c r="AM58">
        <v>1.6196330857142855</v>
      </c>
      <c r="AN58">
        <v>0.55476999999999999</v>
      </c>
      <c r="AO58">
        <v>0</v>
      </c>
      <c r="AP58">
        <v>0.47161295999999997</v>
      </c>
      <c r="AQ58">
        <v>0</v>
      </c>
      <c r="AR58">
        <v>5.4193151999999998</v>
      </c>
      <c r="AS58">
        <v>4.1270735999999992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15.400285508507617</v>
      </c>
      <c r="BB58">
        <f t="shared" si="0"/>
        <v>420.86845325800402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4.0011226845842556</v>
      </c>
      <c r="L59">
        <v>209.9973371374227</v>
      </c>
      <c r="M59">
        <v>28.227154929577466</v>
      </c>
      <c r="N59">
        <v>36.240895129442734</v>
      </c>
      <c r="O59">
        <v>0</v>
      </c>
      <c r="P59">
        <v>40.998279217843411</v>
      </c>
      <c r="Q59">
        <v>4.0026416317689533</v>
      </c>
      <c r="R59">
        <v>4.0014865454545454</v>
      </c>
      <c r="S59">
        <v>4.0014686360779379</v>
      </c>
      <c r="T59">
        <v>0</v>
      </c>
      <c r="U59">
        <v>21.426743650675782</v>
      </c>
      <c r="V59">
        <v>6.0028392246294207</v>
      </c>
      <c r="W59">
        <v>0</v>
      </c>
      <c r="X59">
        <v>30.171557757166948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3.5426196000000005</v>
      </c>
      <c r="AF59">
        <v>2.7225000000000001</v>
      </c>
      <c r="AG59">
        <v>13.17202848</v>
      </c>
      <c r="AH59">
        <v>0</v>
      </c>
      <c r="AI59">
        <v>0</v>
      </c>
      <c r="AJ59">
        <v>0</v>
      </c>
      <c r="AK59">
        <v>15.9613</v>
      </c>
      <c r="AL59">
        <v>0</v>
      </c>
      <c r="AM59">
        <v>1.6196330857142855</v>
      </c>
      <c r="AN59">
        <v>0.55476999999999999</v>
      </c>
      <c r="AO59">
        <v>0</v>
      </c>
      <c r="AP59">
        <v>0.47161295999999997</v>
      </c>
      <c r="AQ59">
        <v>0</v>
      </c>
      <c r="AR59">
        <v>5.4193151999999998</v>
      </c>
      <c r="AS59">
        <v>4.1270735999999992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15.414181056037689</v>
      </c>
      <c r="BB59">
        <f t="shared" si="0"/>
        <v>421.24819841432088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4.0011188077695916</v>
      </c>
      <c r="L60">
        <v>209.9973371374227</v>
      </c>
      <c r="M60">
        <v>28.227154929577466</v>
      </c>
      <c r="N60">
        <v>36.240895129442734</v>
      </c>
      <c r="O60">
        <v>0</v>
      </c>
      <c r="P60">
        <v>40.998279217843411</v>
      </c>
      <c r="Q60">
        <v>4.0026416317689533</v>
      </c>
      <c r="R60">
        <v>4.0014865454545454</v>
      </c>
      <c r="S60">
        <v>4.0014686360779379</v>
      </c>
      <c r="T60">
        <v>0</v>
      </c>
      <c r="U60">
        <v>21.426743650675782</v>
      </c>
      <c r="V60">
        <v>6.0028392246294207</v>
      </c>
      <c r="W60">
        <v>0</v>
      </c>
      <c r="X60">
        <v>30.171557757166948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3.5426196000000005</v>
      </c>
      <c r="AF60">
        <v>2.7225000000000001</v>
      </c>
      <c r="AG60">
        <v>13.17202848</v>
      </c>
      <c r="AH60">
        <v>0</v>
      </c>
      <c r="AI60">
        <v>0</v>
      </c>
      <c r="AJ60">
        <v>0</v>
      </c>
      <c r="AK60">
        <v>15.9613</v>
      </c>
      <c r="AL60">
        <v>0</v>
      </c>
      <c r="AM60">
        <v>1.6196330857142855</v>
      </c>
      <c r="AN60">
        <v>0.55476999999999999</v>
      </c>
      <c r="AO60">
        <v>0</v>
      </c>
      <c r="AP60">
        <v>0.47161295999999997</v>
      </c>
      <c r="AQ60">
        <v>0</v>
      </c>
      <c r="AR60">
        <v>5.4193151999999998</v>
      </c>
      <c r="AS60">
        <v>4.1270735999999992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15.414180919149947</v>
      </c>
      <c r="BB60">
        <f t="shared" si="0"/>
        <v>421.24819467439391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4.0011819869141405</v>
      </c>
      <c r="L61">
        <v>209.9973371374227</v>
      </c>
      <c r="M61">
        <v>28.227154929577466</v>
      </c>
      <c r="N61">
        <v>36.240895129442734</v>
      </c>
      <c r="O61">
        <v>0</v>
      </c>
      <c r="P61">
        <v>40.998279217843411</v>
      </c>
      <c r="Q61">
        <v>4.0026416317689533</v>
      </c>
      <c r="R61">
        <v>4.0014865454545454</v>
      </c>
      <c r="S61">
        <v>4.0014686360779379</v>
      </c>
      <c r="T61">
        <v>0</v>
      </c>
      <c r="U61">
        <v>21.426743650675782</v>
      </c>
      <c r="V61">
        <v>6.0028392246294207</v>
      </c>
      <c r="W61">
        <v>0</v>
      </c>
      <c r="X61">
        <v>30.171557757166948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3.5426196000000005</v>
      </c>
      <c r="AF61">
        <v>2.7225000000000001</v>
      </c>
      <c r="AG61">
        <v>13.17202848</v>
      </c>
      <c r="AH61">
        <v>0</v>
      </c>
      <c r="AI61">
        <v>0</v>
      </c>
      <c r="AJ61">
        <v>0</v>
      </c>
      <c r="AK61">
        <v>15.9613</v>
      </c>
      <c r="AL61">
        <v>0</v>
      </c>
      <c r="AM61">
        <v>1.6196330857142855</v>
      </c>
      <c r="AN61">
        <v>0.55476999999999999</v>
      </c>
      <c r="AO61">
        <v>0</v>
      </c>
      <c r="AP61">
        <v>0.47161295999999997</v>
      </c>
      <c r="AQ61">
        <v>0</v>
      </c>
      <c r="AR61">
        <v>5.4193151999999998</v>
      </c>
      <c r="AS61">
        <v>3.7143662400000004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15.399614444572924</v>
      </c>
      <c r="BB61">
        <f t="shared" si="0"/>
        <v>420.85011696811551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4.0012368193089758</v>
      </c>
      <c r="L62">
        <v>209.9973371374227</v>
      </c>
      <c r="M62">
        <v>28.227154929577466</v>
      </c>
      <c r="N62">
        <v>36.240895129442734</v>
      </c>
      <c r="O62">
        <v>0</v>
      </c>
      <c r="P62">
        <v>40.998279217843411</v>
      </c>
      <c r="Q62">
        <v>4.0026416317689533</v>
      </c>
      <c r="R62">
        <v>4.0014865454545454</v>
      </c>
      <c r="S62">
        <v>4.0014686360779379</v>
      </c>
      <c r="T62">
        <v>0</v>
      </c>
      <c r="U62">
        <v>21.426743650675782</v>
      </c>
      <c r="V62">
        <v>6.0028392246294207</v>
      </c>
      <c r="W62">
        <v>0</v>
      </c>
      <c r="X62">
        <v>30.171557757166948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3.5426196000000005</v>
      </c>
      <c r="AF62">
        <v>2.7225000000000001</v>
      </c>
      <c r="AG62">
        <v>13.17202848</v>
      </c>
      <c r="AH62">
        <v>0</v>
      </c>
      <c r="AI62">
        <v>0</v>
      </c>
      <c r="AJ62">
        <v>0</v>
      </c>
      <c r="AK62">
        <v>15.9613</v>
      </c>
      <c r="AL62">
        <v>0</v>
      </c>
      <c r="AM62">
        <v>1.6196330857142855</v>
      </c>
      <c r="AN62">
        <v>0.55476999999999999</v>
      </c>
      <c r="AO62">
        <v>0</v>
      </c>
      <c r="AP62">
        <v>0.47161295999999997</v>
      </c>
      <c r="AQ62">
        <v>0</v>
      </c>
      <c r="AR62">
        <v>5.4193151999999998</v>
      </c>
      <c r="AS62">
        <v>3.7143662400000004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15.399616380153999</v>
      </c>
      <c r="BB62">
        <f t="shared" si="0"/>
        <v>420.85016986492934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4.0011206194027187</v>
      </c>
      <c r="L63">
        <v>209.9973371374227</v>
      </c>
      <c r="M63">
        <v>28.227154929577466</v>
      </c>
      <c r="N63">
        <v>36.240895129442734</v>
      </c>
      <c r="O63">
        <v>0</v>
      </c>
      <c r="P63">
        <v>40.998279217843411</v>
      </c>
      <c r="Q63">
        <v>4.0026416317689533</v>
      </c>
      <c r="R63">
        <v>4.0014865454545454</v>
      </c>
      <c r="S63">
        <v>4.0014686360779379</v>
      </c>
      <c r="T63">
        <v>0</v>
      </c>
      <c r="U63">
        <v>21.426743650675782</v>
      </c>
      <c r="V63">
        <v>6.0028392246294207</v>
      </c>
      <c r="W63">
        <v>14.002747979344409</v>
      </c>
      <c r="X63">
        <v>30.171557757166948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3.5426196000000005</v>
      </c>
      <c r="AF63">
        <v>2.7225000000000001</v>
      </c>
      <c r="AG63">
        <v>13.17202848</v>
      </c>
      <c r="AH63">
        <v>0</v>
      </c>
      <c r="AI63">
        <v>0</v>
      </c>
      <c r="AJ63">
        <v>0</v>
      </c>
      <c r="AK63">
        <v>15.9613</v>
      </c>
      <c r="AL63">
        <v>0</v>
      </c>
      <c r="AM63">
        <v>1.6196330857142855</v>
      </c>
      <c r="AN63">
        <v>0.55476999999999999</v>
      </c>
      <c r="AO63">
        <v>0</v>
      </c>
      <c r="AP63">
        <v>0.47161295999999997</v>
      </c>
      <c r="AQ63">
        <v>0</v>
      </c>
      <c r="AR63">
        <v>5.4193151999999998</v>
      </c>
      <c r="AS63">
        <v>3.7143662400000004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15.893909327486794</v>
      </c>
      <c r="BB63">
        <f t="shared" si="0"/>
        <v>434.35850869703461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4.0012289769367229</v>
      </c>
      <c r="L64">
        <v>209.9973371374227</v>
      </c>
      <c r="M64">
        <v>28.227154929577466</v>
      </c>
      <c r="N64">
        <v>36.240895129442734</v>
      </c>
      <c r="O64">
        <v>0</v>
      </c>
      <c r="P64">
        <v>40.998279217843411</v>
      </c>
      <c r="Q64">
        <v>4.0026416317689533</v>
      </c>
      <c r="R64">
        <v>4.0014865454545454</v>
      </c>
      <c r="S64">
        <v>4.0014686360779379</v>
      </c>
      <c r="T64">
        <v>0</v>
      </c>
      <c r="U64">
        <v>21.426743650675782</v>
      </c>
      <c r="V64">
        <v>6.0028392246294207</v>
      </c>
      <c r="W64">
        <v>14.002747979344409</v>
      </c>
      <c r="X64">
        <v>30.171557757166948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3.5426196000000005</v>
      </c>
      <c r="AF64">
        <v>2.7225000000000001</v>
      </c>
      <c r="AG64">
        <v>13.17202848</v>
      </c>
      <c r="AH64">
        <v>0</v>
      </c>
      <c r="AI64">
        <v>0</v>
      </c>
      <c r="AJ64">
        <v>0</v>
      </c>
      <c r="AK64">
        <v>15.9613</v>
      </c>
      <c r="AL64">
        <v>0</v>
      </c>
      <c r="AM64">
        <v>1.6196330857142855</v>
      </c>
      <c r="AN64">
        <v>0.55476999999999999</v>
      </c>
      <c r="AO64">
        <v>0</v>
      </c>
      <c r="AP64">
        <v>0.47161295999999997</v>
      </c>
      <c r="AQ64">
        <v>0</v>
      </c>
      <c r="AR64">
        <v>5.4193151999999998</v>
      </c>
      <c r="AS64">
        <v>3.7143662400000004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15.893913152485927</v>
      </c>
      <c r="BB64">
        <f t="shared" si="0"/>
        <v>434.35861322956947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4.0011912110307932</v>
      </c>
      <c r="L65">
        <v>209.9973371374227</v>
      </c>
      <c r="M65">
        <v>28.227154929577466</v>
      </c>
      <c r="N65">
        <v>36.240895129442734</v>
      </c>
      <c r="O65">
        <v>0</v>
      </c>
      <c r="P65">
        <v>40.998279217843411</v>
      </c>
      <c r="Q65">
        <v>4.0026416317689533</v>
      </c>
      <c r="R65">
        <v>4.0014865454545454</v>
      </c>
      <c r="S65">
        <v>4.0014686360779379</v>
      </c>
      <c r="T65">
        <v>0</v>
      </c>
      <c r="U65">
        <v>21.426743650675782</v>
      </c>
      <c r="V65">
        <v>6.0028392246294207</v>
      </c>
      <c r="W65">
        <v>14.002747979344409</v>
      </c>
      <c r="X65">
        <v>30.171557757166948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3.5426196000000005</v>
      </c>
      <c r="AF65">
        <v>2.7225000000000001</v>
      </c>
      <c r="AG65">
        <v>13.17202848</v>
      </c>
      <c r="AH65">
        <v>0</v>
      </c>
      <c r="AI65">
        <v>0</v>
      </c>
      <c r="AJ65">
        <v>0</v>
      </c>
      <c r="AK65">
        <v>15.9613</v>
      </c>
      <c r="AL65">
        <v>0</v>
      </c>
      <c r="AM65">
        <v>1.6196330857142855</v>
      </c>
      <c r="AN65">
        <v>0.55476999999999999</v>
      </c>
      <c r="AO65">
        <v>0</v>
      </c>
      <c r="AP65">
        <v>0.47161295999999997</v>
      </c>
      <c r="AQ65">
        <v>0</v>
      </c>
      <c r="AR65">
        <v>5.4193151999999998</v>
      </c>
      <c r="AS65">
        <v>3.7143662400000004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15.893911819341655</v>
      </c>
      <c r="BB65">
        <f t="shared" si="0"/>
        <v>434.35857679680788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4.0012060353999424</v>
      </c>
      <c r="L66">
        <v>209.9973371374227</v>
      </c>
      <c r="M66">
        <v>28.227154929577466</v>
      </c>
      <c r="N66">
        <v>36.240895129442734</v>
      </c>
      <c r="O66">
        <v>0</v>
      </c>
      <c r="P66">
        <v>40.998279217843411</v>
      </c>
      <c r="Q66">
        <v>4.0026416317689533</v>
      </c>
      <c r="R66">
        <v>4.0014865454545454</v>
      </c>
      <c r="S66">
        <v>4.0014686360779379</v>
      </c>
      <c r="T66">
        <v>0</v>
      </c>
      <c r="U66">
        <v>21.426743650675782</v>
      </c>
      <c r="V66">
        <v>6.0028392246294207</v>
      </c>
      <c r="W66">
        <v>14.002747979344409</v>
      </c>
      <c r="X66">
        <v>30.171557757166948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3.5426196000000005</v>
      </c>
      <c r="AF66">
        <v>2.7225000000000001</v>
      </c>
      <c r="AG66">
        <v>13.17202848</v>
      </c>
      <c r="AH66">
        <v>0</v>
      </c>
      <c r="AI66">
        <v>0</v>
      </c>
      <c r="AJ66">
        <v>0</v>
      </c>
      <c r="AK66">
        <v>15.9613</v>
      </c>
      <c r="AL66">
        <v>0</v>
      </c>
      <c r="AM66">
        <v>1.6196330857142855</v>
      </c>
      <c r="AN66">
        <v>0.55476999999999999</v>
      </c>
      <c r="AO66">
        <v>0</v>
      </c>
      <c r="AP66">
        <v>0.47161295999999997</v>
      </c>
      <c r="AQ66">
        <v>0</v>
      </c>
      <c r="AR66">
        <v>5.4193151999999998</v>
      </c>
      <c r="AS66">
        <v>3.7143662400000004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15.893912342644944</v>
      </c>
      <c r="BB66">
        <f t="shared" si="0"/>
        <v>434.35859109787373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4.6958273330012679</v>
      </c>
      <c r="L67">
        <v>300.00432301707434</v>
      </c>
      <c r="M67">
        <v>28.227154929577466</v>
      </c>
      <c r="N67">
        <v>36.240895129442734</v>
      </c>
      <c r="O67">
        <v>0</v>
      </c>
      <c r="P67">
        <v>39.12073170731707</v>
      </c>
      <c r="Q67">
        <v>4.0026416317689533</v>
      </c>
      <c r="R67">
        <v>4.0014865454545454</v>
      </c>
      <c r="S67">
        <v>4.0014686360779379</v>
      </c>
      <c r="T67">
        <v>0</v>
      </c>
      <c r="U67">
        <v>21.426743650675782</v>
      </c>
      <c r="V67">
        <v>6.0028392246294207</v>
      </c>
      <c r="W67">
        <v>14.002747979344409</v>
      </c>
      <c r="X67">
        <v>30.171557757166948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3.5426196000000005</v>
      </c>
      <c r="AF67">
        <v>2.7225000000000001</v>
      </c>
      <c r="AG67">
        <v>13.17202848</v>
      </c>
      <c r="AH67">
        <v>0</v>
      </c>
      <c r="AI67">
        <v>0</v>
      </c>
      <c r="AJ67">
        <v>0</v>
      </c>
      <c r="AK67">
        <v>15.9613</v>
      </c>
      <c r="AL67">
        <v>0</v>
      </c>
      <c r="AM67">
        <v>1.6196330857142855</v>
      </c>
      <c r="AN67">
        <v>0.55476999999999999</v>
      </c>
      <c r="AO67">
        <v>0</v>
      </c>
      <c r="AP67">
        <v>0.47161295999999997</v>
      </c>
      <c r="AQ67">
        <v>0</v>
      </c>
      <c r="AR67">
        <v>5.4193151999999998</v>
      </c>
      <c r="AS67">
        <v>3.7143662400000004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19.029401709306576</v>
      </c>
      <c r="BB67">
        <f t="shared" si="0"/>
        <v>520.04716139793868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4.6958273330012679</v>
      </c>
      <c r="L68">
        <v>385.67415082451515</v>
      </c>
      <c r="M68">
        <v>28.227154929577466</v>
      </c>
      <c r="N68">
        <v>36.240895129442734</v>
      </c>
      <c r="O68">
        <v>0</v>
      </c>
      <c r="P68">
        <v>39.12073170731707</v>
      </c>
      <c r="Q68">
        <v>4.0026416317689533</v>
      </c>
      <c r="R68">
        <v>4.0014865454545454</v>
      </c>
      <c r="S68">
        <v>4.0014686360779379</v>
      </c>
      <c r="T68">
        <v>0</v>
      </c>
      <c r="U68">
        <v>21.426743650675782</v>
      </c>
      <c r="V68">
        <v>6.0028392246294207</v>
      </c>
      <c r="W68">
        <v>14.002747979344409</v>
      </c>
      <c r="X68">
        <v>30.171557757166948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3.5426196000000005</v>
      </c>
      <c r="AF68">
        <v>2.7225000000000001</v>
      </c>
      <c r="AG68">
        <v>13.17202848</v>
      </c>
      <c r="AH68">
        <v>0</v>
      </c>
      <c r="AI68">
        <v>0</v>
      </c>
      <c r="AJ68">
        <v>0</v>
      </c>
      <c r="AK68">
        <v>15.9613</v>
      </c>
      <c r="AL68">
        <v>0</v>
      </c>
      <c r="AM68">
        <v>1.6196330857142855</v>
      </c>
      <c r="AN68">
        <v>0.55476999999999999</v>
      </c>
      <c r="AO68">
        <v>0</v>
      </c>
      <c r="AP68">
        <v>0.47161295999999997</v>
      </c>
      <c r="AQ68">
        <v>0</v>
      </c>
      <c r="AR68">
        <v>5.4193151999999998</v>
      </c>
      <c r="AS68">
        <v>3.7143662400000004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22.05354684539919</v>
      </c>
      <c r="BB68">
        <f t="shared" ref="BB68:BB99" si="1">SUM(B68:AZ68)-BA68</f>
        <v>602.69284406928682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4.6958273330012679</v>
      </c>
      <c r="L69">
        <v>385.6678064162021</v>
      </c>
      <c r="M69">
        <v>28.227154929577466</v>
      </c>
      <c r="N69">
        <v>36.240895129442734</v>
      </c>
      <c r="O69">
        <v>0</v>
      </c>
      <c r="P69">
        <v>37.970870330038544</v>
      </c>
      <c r="Q69">
        <v>4.0026416317689533</v>
      </c>
      <c r="R69">
        <v>4.0014865454545454</v>
      </c>
      <c r="S69">
        <v>4.0014686360779379</v>
      </c>
      <c r="T69">
        <v>0</v>
      </c>
      <c r="U69">
        <v>21.426743650675782</v>
      </c>
      <c r="V69">
        <v>6.0028392246294207</v>
      </c>
      <c r="W69">
        <v>14.002747979344409</v>
      </c>
      <c r="X69">
        <v>30.171557757166948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3.5426196000000005</v>
      </c>
      <c r="AF69">
        <v>2.7225000000000001</v>
      </c>
      <c r="AG69">
        <v>13.17202848</v>
      </c>
      <c r="AH69">
        <v>3.4283672799999998</v>
      </c>
      <c r="AI69">
        <v>0</v>
      </c>
      <c r="AJ69">
        <v>0</v>
      </c>
      <c r="AK69">
        <v>15.9613</v>
      </c>
      <c r="AL69">
        <v>0</v>
      </c>
      <c r="AM69">
        <v>1.6196330857142855</v>
      </c>
      <c r="AN69">
        <v>0.55476999999999999</v>
      </c>
      <c r="AO69">
        <v>0</v>
      </c>
      <c r="AP69">
        <v>0.47161295999999997</v>
      </c>
      <c r="AQ69">
        <v>0</v>
      </c>
      <c r="AR69">
        <v>3.3870719999999999</v>
      </c>
      <c r="AS69">
        <v>3.7143662400000004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22.06207823352365</v>
      </c>
      <c r="BB69">
        <f t="shared" si="1"/>
        <v>602.92423097557082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4.6958273330012679</v>
      </c>
      <c r="L70">
        <v>385.6678064162021</v>
      </c>
      <c r="M70">
        <v>28.227154929577466</v>
      </c>
      <c r="N70">
        <v>36.240895129442734</v>
      </c>
      <c r="O70">
        <v>0</v>
      </c>
      <c r="P70">
        <v>37.970870330038544</v>
      </c>
      <c r="Q70">
        <v>4.0026416317689533</v>
      </c>
      <c r="R70">
        <v>4.0014865454545454</v>
      </c>
      <c r="S70">
        <v>4.0014686360779379</v>
      </c>
      <c r="T70">
        <v>0</v>
      </c>
      <c r="U70">
        <v>21.426743650675782</v>
      </c>
      <c r="V70">
        <v>6.0028392246294207</v>
      </c>
      <c r="W70">
        <v>14.002747979344409</v>
      </c>
      <c r="X70">
        <v>30.171557757166948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3.5426196000000005</v>
      </c>
      <c r="AF70">
        <v>2.7225000000000001</v>
      </c>
      <c r="AG70">
        <v>13.17202848</v>
      </c>
      <c r="AH70">
        <v>7.1763281199999982</v>
      </c>
      <c r="AI70">
        <v>0</v>
      </c>
      <c r="AJ70">
        <v>0</v>
      </c>
      <c r="AK70">
        <v>15.9613</v>
      </c>
      <c r="AL70">
        <v>0</v>
      </c>
      <c r="AM70">
        <v>1.6196330857142855</v>
      </c>
      <c r="AN70">
        <v>0.55476999999999999</v>
      </c>
      <c r="AO70">
        <v>0</v>
      </c>
      <c r="AP70">
        <v>0.47161295999999997</v>
      </c>
      <c r="AQ70">
        <v>0</v>
      </c>
      <c r="AR70">
        <v>3.3870719999999999</v>
      </c>
      <c r="AS70">
        <v>3.7143662400000004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22.194381438323653</v>
      </c>
      <c r="BB70">
        <f t="shared" si="1"/>
        <v>606.53988861077084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4.6958273330012679</v>
      </c>
      <c r="L71">
        <v>385.6678064162021</v>
      </c>
      <c r="M71">
        <v>28.227154929577466</v>
      </c>
      <c r="N71">
        <v>36.240895129442734</v>
      </c>
      <c r="O71">
        <v>0</v>
      </c>
      <c r="P71">
        <v>37.970870330038544</v>
      </c>
      <c r="Q71">
        <v>6.6900349452554737</v>
      </c>
      <c r="R71">
        <v>6.5017678476996297</v>
      </c>
      <c r="S71">
        <v>8.1009962720403017</v>
      </c>
      <c r="T71">
        <v>0</v>
      </c>
      <c r="U71">
        <v>21.426743650675782</v>
      </c>
      <c r="V71">
        <v>6.0028392246294207</v>
      </c>
      <c r="W71">
        <v>14.002747979344409</v>
      </c>
      <c r="X71">
        <v>30.171557757166948</v>
      </c>
      <c r="Y71">
        <v>0</v>
      </c>
      <c r="Z71">
        <v>1.9911320000000003</v>
      </c>
      <c r="AA71">
        <v>0</v>
      </c>
      <c r="AB71">
        <v>0</v>
      </c>
      <c r="AC71">
        <v>0</v>
      </c>
      <c r="AD71">
        <v>0</v>
      </c>
      <c r="AE71">
        <v>1.3776854000000001</v>
      </c>
      <c r="AF71">
        <v>2.7225000000000001</v>
      </c>
      <c r="AG71">
        <v>13.17202848</v>
      </c>
      <c r="AH71">
        <v>7.1763281199999982</v>
      </c>
      <c r="AI71">
        <v>0</v>
      </c>
      <c r="AJ71">
        <v>0</v>
      </c>
      <c r="AK71">
        <v>15.9613</v>
      </c>
      <c r="AL71">
        <v>0</v>
      </c>
      <c r="AM71">
        <v>3.2392661714285707</v>
      </c>
      <c r="AN71">
        <v>0.55476999999999999</v>
      </c>
      <c r="AO71">
        <v>0</v>
      </c>
      <c r="AP71">
        <v>0.47161295999999997</v>
      </c>
      <c r="AQ71">
        <v>0</v>
      </c>
      <c r="AR71">
        <v>2.7096576000000003</v>
      </c>
      <c r="AS71">
        <v>3.7143662400000004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22.549345589504036</v>
      </c>
      <c r="BB71">
        <f t="shared" si="1"/>
        <v>616.24054319699871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4.6958273330012679</v>
      </c>
      <c r="L72">
        <v>385.6678064162021</v>
      </c>
      <c r="M72">
        <v>28.227154929577466</v>
      </c>
      <c r="N72">
        <v>36.240895129442734</v>
      </c>
      <c r="O72">
        <v>0</v>
      </c>
      <c r="P72">
        <v>37.970870330038544</v>
      </c>
      <c r="Q72">
        <v>6.6900349452554737</v>
      </c>
      <c r="R72">
        <v>6.5017678476996297</v>
      </c>
      <c r="S72">
        <v>8.1009962720403017</v>
      </c>
      <c r="T72">
        <v>0</v>
      </c>
      <c r="U72">
        <v>21.426743650675782</v>
      </c>
      <c r="V72">
        <v>6.0028392246294207</v>
      </c>
      <c r="W72">
        <v>14.002747979344409</v>
      </c>
      <c r="X72">
        <v>30.171557757166948</v>
      </c>
      <c r="Y72">
        <v>0</v>
      </c>
      <c r="Z72">
        <v>4.0214116799999999</v>
      </c>
      <c r="AA72">
        <v>0</v>
      </c>
      <c r="AB72">
        <v>4.0405682719999998</v>
      </c>
      <c r="AC72">
        <v>0</v>
      </c>
      <c r="AD72">
        <v>0</v>
      </c>
      <c r="AE72">
        <v>1.3776854000000001</v>
      </c>
      <c r="AF72">
        <v>2.7225000000000001</v>
      </c>
      <c r="AG72">
        <v>13.17202848</v>
      </c>
      <c r="AH72">
        <v>7.1763281199999982</v>
      </c>
      <c r="AI72">
        <v>0</v>
      </c>
      <c r="AJ72">
        <v>0</v>
      </c>
      <c r="AK72">
        <v>15.9613</v>
      </c>
      <c r="AL72">
        <v>0</v>
      </c>
      <c r="AM72">
        <v>0</v>
      </c>
      <c r="AN72">
        <v>0.55476999999999999</v>
      </c>
      <c r="AO72">
        <v>0</v>
      </c>
      <c r="AP72">
        <v>0.47161295999999997</v>
      </c>
      <c r="AQ72">
        <v>0</v>
      </c>
      <c r="AR72">
        <v>2.7096576000000003</v>
      </c>
      <c r="AS72">
        <v>3.7143662400000004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22.649300155142129</v>
      </c>
      <c r="BB72">
        <f t="shared" si="1"/>
        <v>618.9721704119321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4.6958273330012679</v>
      </c>
      <c r="L73">
        <v>385.6678064162021</v>
      </c>
      <c r="M73">
        <v>28.227154929577466</v>
      </c>
      <c r="N73">
        <v>36.240895129442734</v>
      </c>
      <c r="O73">
        <v>0</v>
      </c>
      <c r="P73">
        <v>37.970870330038544</v>
      </c>
      <c r="Q73">
        <v>6.6900349452554737</v>
      </c>
      <c r="R73">
        <v>6.5017678476996297</v>
      </c>
      <c r="S73">
        <v>8.1009962720403017</v>
      </c>
      <c r="T73">
        <v>0</v>
      </c>
      <c r="U73">
        <v>21.426743650675782</v>
      </c>
      <c r="V73">
        <v>6.0028392246294207</v>
      </c>
      <c r="W73">
        <v>14.002747979344409</v>
      </c>
      <c r="X73">
        <v>30.171557757166948</v>
      </c>
      <c r="Y73">
        <v>0</v>
      </c>
      <c r="Z73">
        <v>4.0214116799999999</v>
      </c>
      <c r="AA73">
        <v>2.1571107999999999</v>
      </c>
      <c r="AB73">
        <v>4.0405682719999998</v>
      </c>
      <c r="AC73">
        <v>2.9691613120000002</v>
      </c>
      <c r="AD73">
        <v>0</v>
      </c>
      <c r="AE73">
        <v>1.3776854000000001</v>
      </c>
      <c r="AF73">
        <v>2.7225000000000001</v>
      </c>
      <c r="AG73">
        <v>13.17202848</v>
      </c>
      <c r="AH73">
        <v>7.1763281199999982</v>
      </c>
      <c r="AI73">
        <v>0</v>
      </c>
      <c r="AJ73">
        <v>0</v>
      </c>
      <c r="AK73">
        <v>15.9613</v>
      </c>
      <c r="AL73">
        <v>0</v>
      </c>
      <c r="AM73">
        <v>0</v>
      </c>
      <c r="AN73">
        <v>0.55476999999999999</v>
      </c>
      <c r="AO73">
        <v>0</v>
      </c>
      <c r="AP73">
        <v>0.47161295999999997</v>
      </c>
      <c r="AQ73">
        <v>4.2525999999999993</v>
      </c>
      <c r="AR73">
        <v>2.7096576000000003</v>
      </c>
      <c r="AS73">
        <v>3.7143662400000004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22.980374324742129</v>
      </c>
      <c r="BB73">
        <f t="shared" si="1"/>
        <v>628.01996835433215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4.6958273330012679</v>
      </c>
      <c r="L74">
        <v>385.6678064162021</v>
      </c>
      <c r="M74">
        <v>28.227154929577466</v>
      </c>
      <c r="N74">
        <v>36.240895129442734</v>
      </c>
      <c r="O74">
        <v>0</v>
      </c>
      <c r="P74">
        <v>37.970870330038544</v>
      </c>
      <c r="Q74">
        <v>6.6900349452554737</v>
      </c>
      <c r="R74">
        <v>6.5017678476996297</v>
      </c>
      <c r="S74">
        <v>8.1009962720403017</v>
      </c>
      <c r="T74">
        <v>0</v>
      </c>
      <c r="U74">
        <v>21.426743650675782</v>
      </c>
      <c r="V74">
        <v>6.0028392246294207</v>
      </c>
      <c r="W74">
        <v>14.002747979344409</v>
      </c>
      <c r="X74">
        <v>30.171557757166948</v>
      </c>
      <c r="Y74">
        <v>0</v>
      </c>
      <c r="Z74">
        <v>4.0214116799999999</v>
      </c>
      <c r="AA74">
        <v>4.2899843999999998</v>
      </c>
      <c r="AB74">
        <v>8.0811365439999996</v>
      </c>
      <c r="AC74">
        <v>5.9383226240000004</v>
      </c>
      <c r="AD74">
        <v>2.7964513200000005</v>
      </c>
      <c r="AE74">
        <v>1.3776854000000001</v>
      </c>
      <c r="AF74">
        <v>2.7225000000000001</v>
      </c>
      <c r="AG74">
        <v>13.17202848</v>
      </c>
      <c r="AH74">
        <v>14.352656239999996</v>
      </c>
      <c r="AI74">
        <v>0</v>
      </c>
      <c r="AJ74">
        <v>0</v>
      </c>
      <c r="AK74">
        <v>15.9613</v>
      </c>
      <c r="AL74">
        <v>0</v>
      </c>
      <c r="AM74">
        <v>0</v>
      </c>
      <c r="AN74">
        <v>0.55476999999999999</v>
      </c>
      <c r="AO74">
        <v>0</v>
      </c>
      <c r="AP74">
        <v>0.47161295999999997</v>
      </c>
      <c r="AQ74">
        <v>4.2525999999999993</v>
      </c>
      <c r="AR74">
        <v>2.7096576000000003</v>
      </c>
      <c r="AS74">
        <v>3.7143662400000004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23.655147790342127</v>
      </c>
      <c r="BB74">
        <f t="shared" si="1"/>
        <v>646.46057751273202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4.6958273330012679</v>
      </c>
      <c r="L75">
        <v>385.6678064162021</v>
      </c>
      <c r="M75">
        <v>28.227154929577466</v>
      </c>
      <c r="N75">
        <v>36.240895129442734</v>
      </c>
      <c r="O75">
        <v>0</v>
      </c>
      <c r="P75">
        <v>37.970870330038544</v>
      </c>
      <c r="Q75">
        <v>6.6900349452554737</v>
      </c>
      <c r="R75">
        <v>6.5017678476996297</v>
      </c>
      <c r="S75">
        <v>8.1009962720403017</v>
      </c>
      <c r="T75">
        <v>0</v>
      </c>
      <c r="U75">
        <v>21.426743650675782</v>
      </c>
      <c r="V75">
        <v>6.0028392246294207</v>
      </c>
      <c r="W75">
        <v>14.002747979344409</v>
      </c>
      <c r="X75">
        <v>30.171557757166948</v>
      </c>
      <c r="Y75">
        <v>0</v>
      </c>
      <c r="Z75">
        <v>4.0214116799999999</v>
      </c>
      <c r="AA75">
        <v>8.2891224000000001</v>
      </c>
      <c r="AB75">
        <v>8.0811365439999996</v>
      </c>
      <c r="AC75">
        <v>7.4229032799999999</v>
      </c>
      <c r="AD75">
        <v>5.592902640000001</v>
      </c>
      <c r="AE75">
        <v>3.1489951999999999</v>
      </c>
      <c r="AF75">
        <v>5.4450000000000003</v>
      </c>
      <c r="AG75">
        <v>13.17202848</v>
      </c>
      <c r="AH75">
        <v>21.528984360000003</v>
      </c>
      <c r="AI75">
        <v>0.78111280000000005</v>
      </c>
      <c r="AJ75">
        <v>0</v>
      </c>
      <c r="AK75">
        <v>15.9613</v>
      </c>
      <c r="AL75">
        <v>0</v>
      </c>
      <c r="AM75">
        <v>0</v>
      </c>
      <c r="AN75">
        <v>0.55476999999999999</v>
      </c>
      <c r="AO75">
        <v>0</v>
      </c>
      <c r="AP75">
        <v>0.47161295999999997</v>
      </c>
      <c r="AQ75">
        <v>8.5051999999999985</v>
      </c>
      <c r="AR75">
        <v>2.7096576000000003</v>
      </c>
      <c r="AS75">
        <v>4.1270735999999992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24.551651607783104</v>
      </c>
      <c r="BB75">
        <f t="shared" si="1"/>
        <v>670.960801751291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4.6958273330012679</v>
      </c>
      <c r="L76">
        <v>385.6678064162021</v>
      </c>
      <c r="M76">
        <v>28.227154929577466</v>
      </c>
      <c r="N76">
        <v>36.240895129442734</v>
      </c>
      <c r="O76">
        <v>0</v>
      </c>
      <c r="P76">
        <v>37.970870330038544</v>
      </c>
      <c r="Q76">
        <v>6.6900349452554737</v>
      </c>
      <c r="R76">
        <v>6.5017678476996297</v>
      </c>
      <c r="S76">
        <v>8.1009962720403017</v>
      </c>
      <c r="T76">
        <v>0</v>
      </c>
      <c r="U76">
        <v>21.426743650675782</v>
      </c>
      <c r="V76">
        <v>6.0028392246294207</v>
      </c>
      <c r="W76">
        <v>14.002747979344409</v>
      </c>
      <c r="X76">
        <v>30.171557757166948</v>
      </c>
      <c r="Y76">
        <v>0</v>
      </c>
      <c r="Z76">
        <v>4.0214116799999999</v>
      </c>
      <c r="AA76">
        <v>10.785553999999999</v>
      </c>
      <c r="AB76">
        <v>8.0811365439999996</v>
      </c>
      <c r="AC76">
        <v>8.9074839360000002</v>
      </c>
      <c r="AD76">
        <v>8.3893539599999993</v>
      </c>
      <c r="AE76">
        <v>3.9362439999999999</v>
      </c>
      <c r="AF76">
        <v>9.3774999999999995</v>
      </c>
      <c r="AG76">
        <v>13.17202848</v>
      </c>
      <c r="AH76">
        <v>28.70531248</v>
      </c>
      <c r="AI76">
        <v>5.0772332000000002</v>
      </c>
      <c r="AJ76">
        <v>0</v>
      </c>
      <c r="AK76">
        <v>15.9613</v>
      </c>
      <c r="AL76">
        <v>0</v>
      </c>
      <c r="AM76">
        <v>0</v>
      </c>
      <c r="AN76">
        <v>0.55476999999999999</v>
      </c>
      <c r="AO76">
        <v>0</v>
      </c>
      <c r="AP76">
        <v>0.47161295999999997</v>
      </c>
      <c r="AQ76">
        <v>12.757799999999998</v>
      </c>
      <c r="AR76">
        <v>2.7096576000000003</v>
      </c>
      <c r="AS76">
        <v>4.1270735999999992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25.512598087460177</v>
      </c>
      <c r="BB76">
        <f t="shared" si="1"/>
        <v>697.22211616761399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4.6958273330012679</v>
      </c>
      <c r="L77">
        <v>385.6678064162021</v>
      </c>
      <c r="M77">
        <v>28.227154929577466</v>
      </c>
      <c r="N77">
        <v>36.240895129442734</v>
      </c>
      <c r="O77">
        <v>0</v>
      </c>
      <c r="P77">
        <v>37.970870330038544</v>
      </c>
      <c r="Q77">
        <v>4.680602819843342</v>
      </c>
      <c r="R77">
        <v>6.5017678476996297</v>
      </c>
      <c r="S77">
        <v>8.1009962720403017</v>
      </c>
      <c r="T77">
        <v>0</v>
      </c>
      <c r="U77">
        <v>21.426743650675782</v>
      </c>
      <c r="V77">
        <v>6.0028392246294207</v>
      </c>
      <c r="W77">
        <v>14.002747979344409</v>
      </c>
      <c r="X77">
        <v>30.171557757166948</v>
      </c>
      <c r="Y77">
        <v>0</v>
      </c>
      <c r="Z77">
        <v>4.0214116799999999</v>
      </c>
      <c r="AA77">
        <v>12.931030944</v>
      </c>
      <c r="AB77">
        <v>8.0811365439999996</v>
      </c>
      <c r="AC77">
        <v>8.9074839360000002</v>
      </c>
      <c r="AD77">
        <v>8.4088075343999993</v>
      </c>
      <c r="AE77">
        <v>3.9362439999999999</v>
      </c>
      <c r="AF77">
        <v>9.3774999999999995</v>
      </c>
      <c r="AG77">
        <v>13.17202848</v>
      </c>
      <c r="AH77">
        <v>28.70531248</v>
      </c>
      <c r="AI77">
        <v>5.0772332000000002</v>
      </c>
      <c r="AJ77">
        <v>0</v>
      </c>
      <c r="AK77">
        <v>15.9613</v>
      </c>
      <c r="AL77">
        <v>0</v>
      </c>
      <c r="AM77">
        <v>0</v>
      </c>
      <c r="AN77">
        <v>0.55476999999999999</v>
      </c>
      <c r="AO77">
        <v>0</v>
      </c>
      <c r="AP77">
        <v>0.47161295999999997</v>
      </c>
      <c r="AQ77">
        <v>17.010399999999997</v>
      </c>
      <c r="AR77">
        <v>15.580531199999999</v>
      </c>
      <c r="AS77">
        <v>4.1270735999999992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26.122545339496359</v>
      </c>
      <c r="BB77">
        <f t="shared" si="1"/>
        <v>713.8911409085656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4.6958273330012679</v>
      </c>
      <c r="L78">
        <v>385.6678064162021</v>
      </c>
      <c r="M78">
        <v>28.227154929577466</v>
      </c>
      <c r="N78">
        <v>36.240895129442734</v>
      </c>
      <c r="O78">
        <v>0</v>
      </c>
      <c r="P78">
        <v>37.970870330038544</v>
      </c>
      <c r="Q78">
        <v>4.680602819843342</v>
      </c>
      <c r="R78">
        <v>6.5017678476996297</v>
      </c>
      <c r="S78">
        <v>8.1009962720403017</v>
      </c>
      <c r="T78">
        <v>0</v>
      </c>
      <c r="U78">
        <v>21.426743650675782</v>
      </c>
      <c r="V78">
        <v>6.0028392246294207</v>
      </c>
      <c r="W78">
        <v>14.002747979344409</v>
      </c>
      <c r="X78">
        <v>30.171557757166948</v>
      </c>
      <c r="Y78">
        <v>0</v>
      </c>
      <c r="Z78">
        <v>4.0214116799999999</v>
      </c>
      <c r="AA78">
        <v>12.931030944</v>
      </c>
      <c r="AB78">
        <v>8.0811365439999996</v>
      </c>
      <c r="AC78">
        <v>8.9074839360000002</v>
      </c>
      <c r="AD78">
        <v>8.4088075343999993</v>
      </c>
      <c r="AE78">
        <v>3.9362439999999999</v>
      </c>
      <c r="AF78">
        <v>9.3774999999999995</v>
      </c>
      <c r="AG78">
        <v>13.17202848</v>
      </c>
      <c r="AH78">
        <v>28.70531248</v>
      </c>
      <c r="AI78">
        <v>5.0772332000000002</v>
      </c>
      <c r="AJ78">
        <v>0</v>
      </c>
      <c r="AK78">
        <v>15.9613</v>
      </c>
      <c r="AL78">
        <v>0</v>
      </c>
      <c r="AM78">
        <v>0</v>
      </c>
      <c r="AN78">
        <v>0.55476999999999999</v>
      </c>
      <c r="AO78">
        <v>0</v>
      </c>
      <c r="AP78">
        <v>0.47161295999999997</v>
      </c>
      <c r="AQ78">
        <v>17.010399999999997</v>
      </c>
      <c r="AR78">
        <v>15.580531199999999</v>
      </c>
      <c r="AS78">
        <v>4.1270735999999992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26.122545339496359</v>
      </c>
      <c r="BB78">
        <f t="shared" si="1"/>
        <v>713.8911409085656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4.6958273330012679</v>
      </c>
      <c r="L79">
        <v>385.6678064162021</v>
      </c>
      <c r="M79">
        <v>28.227154929577466</v>
      </c>
      <c r="N79">
        <v>36.240895129442734</v>
      </c>
      <c r="O79">
        <v>0</v>
      </c>
      <c r="P79">
        <v>37.970870330038544</v>
      </c>
      <c r="Q79">
        <v>4.680602819843342</v>
      </c>
      <c r="R79">
        <v>6.5017678476996297</v>
      </c>
      <c r="S79">
        <v>8.1009962720403017</v>
      </c>
      <c r="T79">
        <v>0</v>
      </c>
      <c r="U79">
        <v>21.426743650675782</v>
      </c>
      <c r="V79">
        <v>6.0028392246294207</v>
      </c>
      <c r="W79">
        <v>14.002747979344409</v>
      </c>
      <c r="X79">
        <v>30.171557757166948</v>
      </c>
      <c r="Y79">
        <v>0</v>
      </c>
      <c r="Z79">
        <v>4.0214116799999999</v>
      </c>
      <c r="AA79">
        <v>12.931030944</v>
      </c>
      <c r="AB79">
        <v>8.0811365439999996</v>
      </c>
      <c r="AC79">
        <v>5.9383226240000004</v>
      </c>
      <c r="AD79">
        <v>8.4088075343999993</v>
      </c>
      <c r="AE79">
        <v>3.9362439999999999</v>
      </c>
      <c r="AF79">
        <v>9.3774999999999995</v>
      </c>
      <c r="AG79">
        <v>13.17202848</v>
      </c>
      <c r="AH79">
        <v>28.70531248</v>
      </c>
      <c r="AI79">
        <v>5.0772332000000002</v>
      </c>
      <c r="AJ79">
        <v>0</v>
      </c>
      <c r="AK79">
        <v>15.9613</v>
      </c>
      <c r="AL79">
        <v>0</v>
      </c>
      <c r="AM79">
        <v>0</v>
      </c>
      <c r="AN79">
        <v>0.55476999999999999</v>
      </c>
      <c r="AO79">
        <v>0</v>
      </c>
      <c r="AP79">
        <v>0.47161295999999997</v>
      </c>
      <c r="AQ79">
        <v>17.010399999999997</v>
      </c>
      <c r="AR79">
        <v>2.0322432000000004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25.510342199896364</v>
      </c>
      <c r="BB79">
        <f t="shared" si="1"/>
        <v>697.16048001616559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4.6958273330012679</v>
      </c>
      <c r="L80">
        <v>385.6678064162021</v>
      </c>
      <c r="M80">
        <v>28.227154929577466</v>
      </c>
      <c r="N80">
        <v>36.240895129442734</v>
      </c>
      <c r="O80">
        <v>0</v>
      </c>
      <c r="P80">
        <v>37.970870330038544</v>
      </c>
      <c r="Q80">
        <v>4.680602819843342</v>
      </c>
      <c r="R80">
        <v>6.5017678476996297</v>
      </c>
      <c r="S80">
        <v>8.1009962720403017</v>
      </c>
      <c r="T80">
        <v>0</v>
      </c>
      <c r="U80">
        <v>21.426743650675782</v>
      </c>
      <c r="V80">
        <v>6.0028392246294207</v>
      </c>
      <c r="W80">
        <v>14.002747979344409</v>
      </c>
      <c r="X80">
        <v>30.171557757166948</v>
      </c>
      <c r="Y80">
        <v>0</v>
      </c>
      <c r="Z80">
        <v>4.0214116799999999</v>
      </c>
      <c r="AA80">
        <v>10.785553999999999</v>
      </c>
      <c r="AB80">
        <v>8.0811365439999996</v>
      </c>
      <c r="AC80">
        <v>4.2974703200000004</v>
      </c>
      <c r="AD80">
        <v>8.4088075343999993</v>
      </c>
      <c r="AE80">
        <v>3.9362439999999999</v>
      </c>
      <c r="AF80">
        <v>9.3774999999999995</v>
      </c>
      <c r="AG80">
        <v>13.17202848</v>
      </c>
      <c r="AH80">
        <v>28.70531248</v>
      </c>
      <c r="AI80">
        <v>5.0772332000000002</v>
      </c>
      <c r="AJ80">
        <v>0</v>
      </c>
      <c r="AK80">
        <v>15.9613</v>
      </c>
      <c r="AL80">
        <v>0</v>
      </c>
      <c r="AM80">
        <v>0</v>
      </c>
      <c r="AN80">
        <v>0.55476999999999999</v>
      </c>
      <c r="AO80">
        <v>0</v>
      </c>
      <c r="AP80">
        <v>0.47161295999999997</v>
      </c>
      <c r="AQ80">
        <v>17.010399999999997</v>
      </c>
      <c r="AR80">
        <v>2.0322432000000004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25.376684779896365</v>
      </c>
      <c r="BB80">
        <f t="shared" si="1"/>
        <v>693.50780818816577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4.6958273330012679</v>
      </c>
      <c r="L81">
        <v>385.6678064162021</v>
      </c>
      <c r="M81">
        <v>28.227154929577466</v>
      </c>
      <c r="N81">
        <v>36.240895129442734</v>
      </c>
      <c r="O81">
        <v>0</v>
      </c>
      <c r="P81">
        <v>37.967689923779211</v>
      </c>
      <c r="Q81">
        <v>4.680602819843342</v>
      </c>
      <c r="R81">
        <v>6.5017678476996297</v>
      </c>
      <c r="S81">
        <v>8.1009962720403017</v>
      </c>
      <c r="T81">
        <v>0</v>
      </c>
      <c r="U81">
        <v>21.426743650675782</v>
      </c>
      <c r="V81">
        <v>6.0028392246294207</v>
      </c>
      <c r="W81">
        <v>14.002747979344409</v>
      </c>
      <c r="X81">
        <v>30.171557757166948</v>
      </c>
      <c r="Y81">
        <v>0</v>
      </c>
      <c r="Z81">
        <v>4.0214116799999999</v>
      </c>
      <c r="AA81">
        <v>6.4713323999999997</v>
      </c>
      <c r="AB81">
        <v>8.0811365439999996</v>
      </c>
      <c r="AC81">
        <v>2.9691613120000002</v>
      </c>
      <c r="AD81">
        <v>8.4088075343999993</v>
      </c>
      <c r="AE81">
        <v>3.9362439999999999</v>
      </c>
      <c r="AF81">
        <v>9.3774999999999995</v>
      </c>
      <c r="AG81">
        <v>13.17202848</v>
      </c>
      <c r="AH81">
        <v>28.70531248</v>
      </c>
      <c r="AI81">
        <v>5.0772332000000002</v>
      </c>
      <c r="AJ81">
        <v>0</v>
      </c>
      <c r="AK81">
        <v>15.9613</v>
      </c>
      <c r="AL81">
        <v>0</v>
      </c>
      <c r="AM81">
        <v>0</v>
      </c>
      <c r="AN81">
        <v>0.55476999999999999</v>
      </c>
      <c r="AO81">
        <v>0</v>
      </c>
      <c r="AP81">
        <v>0.47161295999999997</v>
      </c>
      <c r="AQ81">
        <v>17.010399999999997</v>
      </c>
      <c r="AR81">
        <v>2.7096576000000003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25.201304114355409</v>
      </c>
      <c r="BB81">
        <f t="shared" si="1"/>
        <v>688.71489223944741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4.6958273330012679</v>
      </c>
      <c r="L82">
        <v>385.6678064162021</v>
      </c>
      <c r="M82">
        <v>28.227154929577466</v>
      </c>
      <c r="N82">
        <v>36.240895129442734</v>
      </c>
      <c r="O82">
        <v>0</v>
      </c>
      <c r="P82">
        <v>37.967689923779211</v>
      </c>
      <c r="Q82">
        <v>4.680602819843342</v>
      </c>
      <c r="R82">
        <v>6.5017678476996297</v>
      </c>
      <c r="S82">
        <v>8.1009962720403017</v>
      </c>
      <c r="T82">
        <v>0</v>
      </c>
      <c r="U82">
        <v>21.426743650675782</v>
      </c>
      <c r="V82">
        <v>6.0028392246294207</v>
      </c>
      <c r="W82">
        <v>14.002747979344409</v>
      </c>
      <c r="X82">
        <v>30.171557757166948</v>
      </c>
      <c r="Y82">
        <v>0</v>
      </c>
      <c r="Z82">
        <v>4.0214116799999999</v>
      </c>
      <c r="AA82">
        <v>2.3510083999999996</v>
      </c>
      <c r="AB82">
        <v>4.0405682719999998</v>
      </c>
      <c r="AC82">
        <v>0</v>
      </c>
      <c r="AD82">
        <v>5.6058716896000007</v>
      </c>
      <c r="AE82">
        <v>3.1489951999999999</v>
      </c>
      <c r="AF82">
        <v>8.1674999999999986</v>
      </c>
      <c r="AG82">
        <v>13.17202848</v>
      </c>
      <c r="AH82">
        <v>28.70531248</v>
      </c>
      <c r="AI82">
        <v>0.78111280000000005</v>
      </c>
      <c r="AJ82">
        <v>0</v>
      </c>
      <c r="AK82">
        <v>15.9613</v>
      </c>
      <c r="AL82">
        <v>0</v>
      </c>
      <c r="AM82">
        <v>0</v>
      </c>
      <c r="AN82">
        <v>0.55476999999999999</v>
      </c>
      <c r="AO82">
        <v>0</v>
      </c>
      <c r="AP82">
        <v>0.47161295999999997</v>
      </c>
      <c r="AQ82">
        <v>17.010399999999997</v>
      </c>
      <c r="AR82">
        <v>2.7096576000000003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24.487313389314437</v>
      </c>
      <c r="BB82">
        <f t="shared" si="1"/>
        <v>669.20252433568817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4.6958273330012679</v>
      </c>
      <c r="L83">
        <v>385.6678064162021</v>
      </c>
      <c r="M83">
        <v>28.227154929577466</v>
      </c>
      <c r="N83">
        <v>36.240895129442734</v>
      </c>
      <c r="O83">
        <v>0</v>
      </c>
      <c r="P83">
        <v>37.698194991205284</v>
      </c>
      <c r="Q83">
        <v>3.3181606956521743</v>
      </c>
      <c r="R83">
        <v>4.0014865454545454</v>
      </c>
      <c r="S83">
        <v>4.0014686360779379</v>
      </c>
      <c r="T83">
        <v>0</v>
      </c>
      <c r="U83">
        <v>21.426743650675782</v>
      </c>
      <c r="V83">
        <v>6.0028392246294207</v>
      </c>
      <c r="W83">
        <v>14.002747979344409</v>
      </c>
      <c r="X83">
        <v>30.171557757166948</v>
      </c>
      <c r="Y83">
        <v>0</v>
      </c>
      <c r="Z83">
        <v>4.0214116799999999</v>
      </c>
      <c r="AA83">
        <v>0</v>
      </c>
      <c r="AB83">
        <v>1.8403398</v>
      </c>
      <c r="AC83">
        <v>0</v>
      </c>
      <c r="AD83">
        <v>2.7964513200000005</v>
      </c>
      <c r="AE83">
        <v>3.1489951999999999</v>
      </c>
      <c r="AF83">
        <v>8.1674999999999986</v>
      </c>
      <c r="AG83">
        <v>13.17202848</v>
      </c>
      <c r="AH83">
        <v>21.528984360000003</v>
      </c>
      <c r="AI83">
        <v>0</v>
      </c>
      <c r="AJ83">
        <v>0</v>
      </c>
      <c r="AK83">
        <v>15.9613</v>
      </c>
      <c r="AL83">
        <v>0</v>
      </c>
      <c r="AM83">
        <v>0</v>
      </c>
      <c r="AN83">
        <v>0.55476999999999999</v>
      </c>
      <c r="AO83">
        <v>0</v>
      </c>
      <c r="AP83">
        <v>0.47161295999999997</v>
      </c>
      <c r="AQ83">
        <v>17.010399999999997</v>
      </c>
      <c r="AR83">
        <v>2.7096576000000003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23.656003513984068</v>
      </c>
      <c r="BB83">
        <f t="shared" si="1"/>
        <v>646.48399005444605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4.6958273330012679</v>
      </c>
      <c r="L84">
        <v>385.6678064162021</v>
      </c>
      <c r="M84">
        <v>28.227154929577466</v>
      </c>
      <c r="N84">
        <v>36.240895129442734</v>
      </c>
      <c r="O84">
        <v>0</v>
      </c>
      <c r="P84">
        <v>37.698194991205284</v>
      </c>
      <c r="Q84">
        <v>3.3181606956521743</v>
      </c>
      <c r="R84">
        <v>4.0014865454545454</v>
      </c>
      <c r="S84">
        <v>4.0014686360779379</v>
      </c>
      <c r="T84">
        <v>0</v>
      </c>
      <c r="U84">
        <v>21.426743650675782</v>
      </c>
      <c r="V84">
        <v>6.0028392246294207</v>
      </c>
      <c r="W84">
        <v>14.002747979344409</v>
      </c>
      <c r="X84">
        <v>30.171557757166948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3.1489951999999999</v>
      </c>
      <c r="AF84">
        <v>8.1674999999999986</v>
      </c>
      <c r="AG84">
        <v>13.17202848</v>
      </c>
      <c r="AH84">
        <v>14.352656239999996</v>
      </c>
      <c r="AI84">
        <v>0</v>
      </c>
      <c r="AJ84">
        <v>0</v>
      </c>
      <c r="AK84">
        <v>15.9613</v>
      </c>
      <c r="AL84">
        <v>0</v>
      </c>
      <c r="AM84">
        <v>0</v>
      </c>
      <c r="AN84">
        <v>0.55476999999999999</v>
      </c>
      <c r="AO84">
        <v>0</v>
      </c>
      <c r="AP84">
        <v>0.47161295999999997</v>
      </c>
      <c r="AQ84">
        <v>17.010399999999997</v>
      </c>
      <c r="AR84">
        <v>2.7096576000000003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23.168022773984056</v>
      </c>
      <c r="BB84">
        <f t="shared" si="1"/>
        <v>633.14814571444606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4.6958273330012679</v>
      </c>
      <c r="L85">
        <v>385.6678064162021</v>
      </c>
      <c r="M85">
        <v>28.227154929577466</v>
      </c>
      <c r="N85">
        <v>36.240895129442734</v>
      </c>
      <c r="O85">
        <v>0</v>
      </c>
      <c r="P85">
        <v>37.967689923779211</v>
      </c>
      <c r="Q85">
        <v>3.3181606956521743</v>
      </c>
      <c r="R85">
        <v>4.0014865454545454</v>
      </c>
      <c r="S85">
        <v>4.0014686360779379</v>
      </c>
      <c r="T85">
        <v>0</v>
      </c>
      <c r="U85">
        <v>21.426743650675782</v>
      </c>
      <c r="V85">
        <v>6.0028392246294207</v>
      </c>
      <c r="W85">
        <v>14.002747979344409</v>
      </c>
      <c r="X85">
        <v>30.171557757166948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3.1489951999999999</v>
      </c>
      <c r="AF85">
        <v>8.1674999999999986</v>
      </c>
      <c r="AG85">
        <v>13.17202848</v>
      </c>
      <c r="AH85">
        <v>7.1763281199999982</v>
      </c>
      <c r="AI85">
        <v>0</v>
      </c>
      <c r="AJ85">
        <v>0</v>
      </c>
      <c r="AK85">
        <v>15.9613</v>
      </c>
      <c r="AL85">
        <v>0</v>
      </c>
      <c r="AM85">
        <v>0</v>
      </c>
      <c r="AN85">
        <v>0.55476999999999999</v>
      </c>
      <c r="AO85">
        <v>0</v>
      </c>
      <c r="AP85">
        <v>0.47161295999999997</v>
      </c>
      <c r="AQ85">
        <v>17.010399999999997</v>
      </c>
      <c r="AR85">
        <v>3.0483647999999999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22.936167794703927</v>
      </c>
      <c r="BB85">
        <f t="shared" si="1"/>
        <v>626.81187470630005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4.6958273330012679</v>
      </c>
      <c r="L86">
        <v>385.6678064162021</v>
      </c>
      <c r="M86">
        <v>28.227154929577466</v>
      </c>
      <c r="N86">
        <v>36.240895129442734</v>
      </c>
      <c r="O86">
        <v>0</v>
      </c>
      <c r="P86">
        <v>37.967689923779211</v>
      </c>
      <c r="Q86">
        <v>3.3181606956521743</v>
      </c>
      <c r="R86">
        <v>4.0014865454545454</v>
      </c>
      <c r="S86">
        <v>4.0014686360779379</v>
      </c>
      <c r="T86">
        <v>0</v>
      </c>
      <c r="U86">
        <v>21.426743650675782</v>
      </c>
      <c r="V86">
        <v>6.0028392246294207</v>
      </c>
      <c r="W86">
        <v>14.002747979344409</v>
      </c>
      <c r="X86">
        <v>30.171557757166948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3.1489951999999999</v>
      </c>
      <c r="AF86">
        <v>8.1674999999999986</v>
      </c>
      <c r="AG86">
        <v>13.17202848</v>
      </c>
      <c r="AH86">
        <v>7.1763281199999982</v>
      </c>
      <c r="AI86">
        <v>0</v>
      </c>
      <c r="AJ86">
        <v>0</v>
      </c>
      <c r="AK86">
        <v>15.9613</v>
      </c>
      <c r="AL86">
        <v>0</v>
      </c>
      <c r="AM86">
        <v>0</v>
      </c>
      <c r="AN86">
        <v>0.55476999999999999</v>
      </c>
      <c r="AO86">
        <v>0</v>
      </c>
      <c r="AP86">
        <v>0.47161295999999997</v>
      </c>
      <c r="AQ86">
        <v>17.010399999999997</v>
      </c>
      <c r="AR86">
        <v>3.0483647999999999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22.936167794703927</v>
      </c>
      <c r="BB86">
        <f t="shared" si="1"/>
        <v>626.81187470630005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4.695757564770255</v>
      </c>
      <c r="L87">
        <v>385.67415082451515</v>
      </c>
      <c r="M87">
        <v>28.227154929577466</v>
      </c>
      <c r="N87">
        <v>36.240895129442734</v>
      </c>
      <c r="O87">
        <v>0</v>
      </c>
      <c r="P87">
        <v>39.12073170731707</v>
      </c>
      <c r="Q87">
        <v>4.0026416317689533</v>
      </c>
      <c r="R87">
        <v>4.0014865454545454</v>
      </c>
      <c r="S87">
        <v>4.0014686360779379</v>
      </c>
      <c r="T87">
        <v>0</v>
      </c>
      <c r="U87">
        <v>21.426743650675782</v>
      </c>
      <c r="V87">
        <v>6.0028392246294207</v>
      </c>
      <c r="W87">
        <v>14.002747979344409</v>
      </c>
      <c r="X87">
        <v>30.171557757166948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3.1489951999999999</v>
      </c>
      <c r="AF87">
        <v>8.1674999999999986</v>
      </c>
      <c r="AG87">
        <v>13.17202848</v>
      </c>
      <c r="AH87">
        <v>7.1763281199999982</v>
      </c>
      <c r="AI87">
        <v>0</v>
      </c>
      <c r="AJ87">
        <v>0</v>
      </c>
      <c r="AK87">
        <v>15.9613</v>
      </c>
      <c r="AL87">
        <v>0</v>
      </c>
      <c r="AM87">
        <v>0</v>
      </c>
      <c r="AN87">
        <v>0.55476999999999999</v>
      </c>
      <c r="AO87">
        <v>0</v>
      </c>
      <c r="AP87">
        <v>0.47161295999999997</v>
      </c>
      <c r="AQ87">
        <v>17.010399999999997</v>
      </c>
      <c r="AR87">
        <v>4.0644864000000007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23.037060389991815</v>
      </c>
      <c r="BB87">
        <f t="shared" si="1"/>
        <v>629.57090107074885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4.6957637550231137</v>
      </c>
      <c r="L88">
        <v>229.73359197047643</v>
      </c>
      <c r="M88">
        <v>28.227154929577466</v>
      </c>
      <c r="N88">
        <v>36.240895129442734</v>
      </c>
      <c r="O88">
        <v>0</v>
      </c>
      <c r="P88">
        <v>39.12073170731707</v>
      </c>
      <c r="Q88">
        <v>4.0026416317689533</v>
      </c>
      <c r="R88">
        <v>4.0014865454545454</v>
      </c>
      <c r="S88">
        <v>4.0014686360779379</v>
      </c>
      <c r="T88">
        <v>0</v>
      </c>
      <c r="U88">
        <v>21.426743650675782</v>
      </c>
      <c r="V88">
        <v>6.0028392246294207</v>
      </c>
      <c r="W88">
        <v>14.002747979344409</v>
      </c>
      <c r="X88">
        <v>30.171557757166948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3.1489951999999999</v>
      </c>
      <c r="AF88">
        <v>8.1674999999999986</v>
      </c>
      <c r="AG88">
        <v>13.17202848</v>
      </c>
      <c r="AH88">
        <v>0</v>
      </c>
      <c r="AI88">
        <v>0</v>
      </c>
      <c r="AJ88">
        <v>0</v>
      </c>
      <c r="AK88">
        <v>15.9613</v>
      </c>
      <c r="AL88">
        <v>0</v>
      </c>
      <c r="AM88">
        <v>0</v>
      </c>
      <c r="AN88">
        <v>0.55476999999999999</v>
      </c>
      <c r="AO88">
        <v>0</v>
      </c>
      <c r="AP88">
        <v>0.47161295999999997</v>
      </c>
      <c r="AQ88">
        <v>17.010399999999997</v>
      </c>
      <c r="AR88">
        <v>15.580531199999999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17.685550858217766</v>
      </c>
      <c r="BB88">
        <f t="shared" si="1"/>
        <v>483.32157461873715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4.6958273330012679</v>
      </c>
      <c r="L89">
        <v>210.00462760164271</v>
      </c>
      <c r="M89">
        <v>28.227154929577466</v>
      </c>
      <c r="N89">
        <v>36.240895129442734</v>
      </c>
      <c r="O89">
        <v>0</v>
      </c>
      <c r="P89">
        <v>39.12073170731707</v>
      </c>
      <c r="Q89">
        <v>4.3230531082985095</v>
      </c>
      <c r="R89">
        <v>4.0014865454545454</v>
      </c>
      <c r="S89">
        <v>4.0014686360779379</v>
      </c>
      <c r="T89">
        <v>0</v>
      </c>
      <c r="U89">
        <v>21.426743650675782</v>
      </c>
      <c r="V89">
        <v>6.0028392246294207</v>
      </c>
      <c r="W89">
        <v>14.002747979344409</v>
      </c>
      <c r="X89">
        <v>30.171557757166948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0</v>
      </c>
      <c r="AE89">
        <v>3.1489951999999999</v>
      </c>
      <c r="AF89">
        <v>8.1674999999999986</v>
      </c>
      <c r="AG89">
        <v>13.17202848</v>
      </c>
      <c r="AH89">
        <v>0</v>
      </c>
      <c r="AI89">
        <v>0</v>
      </c>
      <c r="AJ89">
        <v>0</v>
      </c>
      <c r="AK89">
        <v>15.9613</v>
      </c>
      <c r="AL89">
        <v>0</v>
      </c>
      <c r="AM89">
        <v>0</v>
      </c>
      <c r="AN89">
        <v>0.55476999999999999</v>
      </c>
      <c r="AO89">
        <v>0</v>
      </c>
      <c r="AP89">
        <v>0.47161295999999997</v>
      </c>
      <c r="AQ89">
        <v>17.010399999999997</v>
      </c>
      <c r="AR89">
        <v>15.580531199999999</v>
      </c>
      <c r="AS89">
        <v>4.1270735999999992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17.029568521862753</v>
      </c>
      <c r="BB89">
        <f t="shared" si="1"/>
        <v>465.39448236076618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4.695811177238153</v>
      </c>
      <c r="L90">
        <v>210.00462760164271</v>
      </c>
      <c r="M90">
        <v>28.227154929577466</v>
      </c>
      <c r="N90">
        <v>36.240895129442734</v>
      </c>
      <c r="O90">
        <v>0</v>
      </c>
      <c r="P90">
        <v>39.12073170731707</v>
      </c>
      <c r="Q90">
        <v>4.8420214363313328</v>
      </c>
      <c r="R90">
        <v>4.0014865454545454</v>
      </c>
      <c r="S90">
        <v>4.0014686360779379</v>
      </c>
      <c r="T90">
        <v>0</v>
      </c>
      <c r="U90">
        <v>21.426743650675782</v>
      </c>
      <c r="V90">
        <v>6.0028392246294207</v>
      </c>
      <c r="W90">
        <v>14.002747979344409</v>
      </c>
      <c r="X90">
        <v>30.171557757166948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0</v>
      </c>
      <c r="AE90">
        <v>3.1489951999999999</v>
      </c>
      <c r="AF90">
        <v>8.1674999999999986</v>
      </c>
      <c r="AG90">
        <v>13.17202848</v>
      </c>
      <c r="AH90">
        <v>0</v>
      </c>
      <c r="AI90">
        <v>0</v>
      </c>
      <c r="AJ90">
        <v>0</v>
      </c>
      <c r="AK90">
        <v>15.9613</v>
      </c>
      <c r="AL90">
        <v>0</v>
      </c>
      <c r="AM90">
        <v>0</v>
      </c>
      <c r="AN90">
        <v>0.55476999999999999</v>
      </c>
      <c r="AO90">
        <v>0</v>
      </c>
      <c r="AP90">
        <v>0.47161295999999997</v>
      </c>
      <c r="AQ90">
        <v>17.010399999999997</v>
      </c>
      <c r="AR90">
        <v>1.6935359999999999</v>
      </c>
      <c r="AS90">
        <v>4.1270735999999992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16.557677047553003</v>
      </c>
      <c r="BB90">
        <f t="shared" si="1"/>
        <v>452.49833080734567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4.001155393127946</v>
      </c>
      <c r="L91">
        <v>210.00462760164271</v>
      </c>
      <c r="M91">
        <v>28.227154929577466</v>
      </c>
      <c r="N91">
        <v>36.240895129442734</v>
      </c>
      <c r="O91">
        <v>0</v>
      </c>
      <c r="P91">
        <v>39.12073170731707</v>
      </c>
      <c r="Q91">
        <v>5.3651948507899361</v>
      </c>
      <c r="R91">
        <v>4.0014865454545454</v>
      </c>
      <c r="S91">
        <v>4.0014686360779379</v>
      </c>
      <c r="T91">
        <v>0</v>
      </c>
      <c r="U91">
        <v>21.426743650675782</v>
      </c>
      <c r="V91">
        <v>6.0028392246294207</v>
      </c>
      <c r="W91">
        <v>14.002747979344409</v>
      </c>
      <c r="X91">
        <v>30.171557757166948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0</v>
      </c>
      <c r="AE91">
        <v>3.1489951999999999</v>
      </c>
      <c r="AF91">
        <v>5.4450000000000003</v>
      </c>
      <c r="AG91">
        <v>13.17202848</v>
      </c>
      <c r="AH91">
        <v>0</v>
      </c>
      <c r="AI91">
        <v>0</v>
      </c>
      <c r="AJ91">
        <v>0</v>
      </c>
      <c r="AK91">
        <v>15.9613</v>
      </c>
      <c r="AL91">
        <v>0</v>
      </c>
      <c r="AM91">
        <v>0</v>
      </c>
      <c r="AN91">
        <v>0.55476999999999999</v>
      </c>
      <c r="AO91">
        <v>0</v>
      </c>
      <c r="AP91">
        <v>0.47161295999999997</v>
      </c>
      <c r="AQ91">
        <v>17.010399999999997</v>
      </c>
      <c r="AR91">
        <v>1.6935359999999999</v>
      </c>
      <c r="AS91">
        <v>3.7143662400000004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16.440949894553832</v>
      </c>
      <c r="BB91">
        <f t="shared" si="1"/>
        <v>449.30836823069319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4.0011951993755277</v>
      </c>
      <c r="L92">
        <v>210.00462760164271</v>
      </c>
      <c r="M92">
        <v>28.227154929577466</v>
      </c>
      <c r="N92">
        <v>36.240895129442734</v>
      </c>
      <c r="O92">
        <v>0</v>
      </c>
      <c r="P92">
        <v>39.12073170731707</v>
      </c>
      <c r="Q92">
        <v>5.8874276561665786</v>
      </c>
      <c r="R92">
        <v>4.0014865454545454</v>
      </c>
      <c r="S92">
        <v>4.0014686360779379</v>
      </c>
      <c r="T92">
        <v>0</v>
      </c>
      <c r="U92">
        <v>21.426743650675782</v>
      </c>
      <c r="V92">
        <v>6.0028392246294207</v>
      </c>
      <c r="W92">
        <v>14.002747979344409</v>
      </c>
      <c r="X92">
        <v>30.171557757166948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0</v>
      </c>
      <c r="AE92">
        <v>3.1489951999999999</v>
      </c>
      <c r="AF92">
        <v>5.4450000000000003</v>
      </c>
      <c r="AG92">
        <v>13.17202848</v>
      </c>
      <c r="AH92">
        <v>0</v>
      </c>
      <c r="AI92">
        <v>0</v>
      </c>
      <c r="AJ92">
        <v>0</v>
      </c>
      <c r="AK92">
        <v>15.9613</v>
      </c>
      <c r="AL92">
        <v>0</v>
      </c>
      <c r="AM92">
        <v>0</v>
      </c>
      <c r="AN92">
        <v>0.55476999999999999</v>
      </c>
      <c r="AO92">
        <v>0</v>
      </c>
      <c r="AP92">
        <v>0.47161295999999997</v>
      </c>
      <c r="AQ92">
        <v>17.010399999999997</v>
      </c>
      <c r="AR92">
        <v>1.6935359999999999</v>
      </c>
      <c r="AS92">
        <v>3.7143662400000004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16.459386148010587</v>
      </c>
      <c r="BB92">
        <f t="shared" si="1"/>
        <v>449.81220458886065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4.0011362685865191</v>
      </c>
      <c r="L93">
        <v>210.00462760164271</v>
      </c>
      <c r="M93">
        <v>28.227154929577466</v>
      </c>
      <c r="N93">
        <v>36.240895129442734</v>
      </c>
      <c r="O93">
        <v>0</v>
      </c>
      <c r="P93">
        <v>39.117551418583858</v>
      </c>
      <c r="Q93">
        <v>6.3962906416747174</v>
      </c>
      <c r="R93">
        <v>4.0014865454545454</v>
      </c>
      <c r="S93">
        <v>4.0014686360779379</v>
      </c>
      <c r="T93">
        <v>0</v>
      </c>
      <c r="U93">
        <v>21.426743650675782</v>
      </c>
      <c r="V93">
        <v>6.0028392246294207</v>
      </c>
      <c r="W93">
        <v>0</v>
      </c>
      <c r="X93">
        <v>30.171557757166948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0</v>
      </c>
      <c r="AE93">
        <v>3.1489951999999999</v>
      </c>
      <c r="AF93">
        <v>5.4450000000000003</v>
      </c>
      <c r="AG93">
        <v>13.17202848</v>
      </c>
      <c r="AH93">
        <v>0</v>
      </c>
      <c r="AI93">
        <v>0</v>
      </c>
      <c r="AJ93">
        <v>0</v>
      </c>
      <c r="AK93">
        <v>15.9613</v>
      </c>
      <c r="AL93">
        <v>0</v>
      </c>
      <c r="AM93">
        <v>0</v>
      </c>
      <c r="AN93">
        <v>0.55476999999999999</v>
      </c>
      <c r="AO93">
        <v>0</v>
      </c>
      <c r="AP93">
        <v>0.47161295999999997</v>
      </c>
      <c r="AQ93">
        <v>17.010399999999997</v>
      </c>
      <c r="AR93">
        <v>1.6935359999999999</v>
      </c>
      <c r="AS93">
        <v>3.7143662400000004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15.982937648184738</v>
      </c>
      <c r="BB93">
        <f t="shared" si="1"/>
        <v>436.79152887532803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4.0010711389740541</v>
      </c>
      <c r="L94">
        <v>210.00462760164271</v>
      </c>
      <c r="M94">
        <v>28.227154929577466</v>
      </c>
      <c r="N94">
        <v>36.240895129442734</v>
      </c>
      <c r="O94">
        <v>0</v>
      </c>
      <c r="P94">
        <v>38.840853658536588</v>
      </c>
      <c r="Q94">
        <v>6.6144748503562933</v>
      </c>
      <c r="R94">
        <v>4.0014865454545454</v>
      </c>
      <c r="S94">
        <v>4.0014686360779379</v>
      </c>
      <c r="T94">
        <v>0</v>
      </c>
      <c r="U94">
        <v>21.426743650675782</v>
      </c>
      <c r="V94">
        <v>6.0028392246294207</v>
      </c>
      <c r="W94">
        <v>0</v>
      </c>
      <c r="X94">
        <v>30.171557757166948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0</v>
      </c>
      <c r="AE94">
        <v>3.1489951999999999</v>
      </c>
      <c r="AF94">
        <v>5.4450000000000003</v>
      </c>
      <c r="AG94">
        <v>13.17202848</v>
      </c>
      <c r="AH94">
        <v>0</v>
      </c>
      <c r="AI94">
        <v>0</v>
      </c>
      <c r="AJ94">
        <v>0</v>
      </c>
      <c r="AK94">
        <v>15.9613</v>
      </c>
      <c r="AL94">
        <v>0</v>
      </c>
      <c r="AM94">
        <v>0</v>
      </c>
      <c r="AN94">
        <v>0.55476999999999999</v>
      </c>
      <c r="AO94">
        <v>0</v>
      </c>
      <c r="AP94">
        <v>0.47161295999999997</v>
      </c>
      <c r="AQ94">
        <v>17.010399999999997</v>
      </c>
      <c r="AR94">
        <v>1.6935359999999999</v>
      </c>
      <c r="AS94">
        <v>3.7143662400000004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15.980869915956426</v>
      </c>
      <c r="BB94">
        <f t="shared" si="1"/>
        <v>436.73501792657822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4.0010711389740541</v>
      </c>
      <c r="L95">
        <v>210.00462760164271</v>
      </c>
      <c r="M95">
        <v>28.227154929577466</v>
      </c>
      <c r="N95">
        <v>36.240895129442734</v>
      </c>
      <c r="O95">
        <v>0</v>
      </c>
      <c r="P95">
        <v>38.840853658536588</v>
      </c>
      <c r="Q95">
        <v>6.6144748503562933</v>
      </c>
      <c r="R95">
        <v>4.0014865454545454</v>
      </c>
      <c r="S95">
        <v>4.0014686360779379</v>
      </c>
      <c r="T95">
        <v>0</v>
      </c>
      <c r="U95">
        <v>21.426743650675782</v>
      </c>
      <c r="V95">
        <v>6.0028392246294207</v>
      </c>
      <c r="W95">
        <v>0</v>
      </c>
      <c r="X95">
        <v>30.171557757166948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3.1489951999999999</v>
      </c>
      <c r="AF95">
        <v>2.7225000000000001</v>
      </c>
      <c r="AG95">
        <v>13.17202848</v>
      </c>
      <c r="AH95">
        <v>0</v>
      </c>
      <c r="AI95">
        <v>0</v>
      </c>
      <c r="AJ95">
        <v>0</v>
      </c>
      <c r="AK95">
        <v>15.9613</v>
      </c>
      <c r="AL95">
        <v>0</v>
      </c>
      <c r="AM95">
        <v>0</v>
      </c>
      <c r="AN95">
        <v>0.55476999999999999</v>
      </c>
      <c r="AO95">
        <v>0</v>
      </c>
      <c r="AP95">
        <v>0.23580647999999996</v>
      </c>
      <c r="AQ95">
        <v>12.757799999999998</v>
      </c>
      <c r="AR95">
        <v>1.6935359999999999</v>
      </c>
      <c r="AS95">
        <v>3.7143662400000004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15.65534728331545</v>
      </c>
      <c r="BB95">
        <f t="shared" si="1"/>
        <v>427.83892823921917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4.0010711389740541</v>
      </c>
      <c r="L96">
        <v>210.00462760164271</v>
      </c>
      <c r="M96">
        <v>28.227154929577466</v>
      </c>
      <c r="N96">
        <v>36.240895129442734</v>
      </c>
      <c r="O96">
        <v>0</v>
      </c>
      <c r="P96">
        <v>38.840853658536588</v>
      </c>
      <c r="Q96">
        <v>6.6144748503562933</v>
      </c>
      <c r="R96">
        <v>4.0014865454545454</v>
      </c>
      <c r="S96">
        <v>4.0014686360779379</v>
      </c>
      <c r="T96">
        <v>0</v>
      </c>
      <c r="U96">
        <v>21.426743650675782</v>
      </c>
      <c r="V96">
        <v>6.0028392246294207</v>
      </c>
      <c r="W96">
        <v>0</v>
      </c>
      <c r="X96">
        <v>30.171557757166948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1.3776854000000001</v>
      </c>
      <c r="AF96">
        <v>2.7225000000000001</v>
      </c>
      <c r="AG96">
        <v>13.17202848</v>
      </c>
      <c r="AH96">
        <v>0</v>
      </c>
      <c r="AI96">
        <v>0</v>
      </c>
      <c r="AJ96">
        <v>0</v>
      </c>
      <c r="AK96">
        <v>15.9613</v>
      </c>
      <c r="AL96">
        <v>0</v>
      </c>
      <c r="AM96">
        <v>0</v>
      </c>
      <c r="AN96">
        <v>0.55476999999999999</v>
      </c>
      <c r="AO96">
        <v>0</v>
      </c>
      <c r="AP96">
        <v>0.23580647999999996</v>
      </c>
      <c r="AQ96">
        <v>8.5051999999999985</v>
      </c>
      <c r="AR96">
        <v>1.6935359999999999</v>
      </c>
      <c r="AS96">
        <v>3.7143662400000004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15.442703436115449</v>
      </c>
      <c r="BB96">
        <f t="shared" si="1"/>
        <v>422.02766228641923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4.0010711389740541</v>
      </c>
      <c r="L97">
        <v>209.99905766210458</v>
      </c>
      <c r="M97">
        <v>28.227154929577466</v>
      </c>
      <c r="N97">
        <v>36.240895129442734</v>
      </c>
      <c r="O97">
        <v>0</v>
      </c>
      <c r="P97">
        <v>40.316873939892965</v>
      </c>
      <c r="Q97">
        <v>6.6144748503562933</v>
      </c>
      <c r="R97">
        <v>4.0014865454545454</v>
      </c>
      <c r="S97">
        <v>4.0014686360779379</v>
      </c>
      <c r="T97">
        <v>0</v>
      </c>
      <c r="U97">
        <v>21.426743650675782</v>
      </c>
      <c r="V97">
        <v>6.0028392246294207</v>
      </c>
      <c r="W97">
        <v>0</v>
      </c>
      <c r="X97">
        <v>30.171557757166948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1.3776854000000001</v>
      </c>
      <c r="AF97">
        <v>2.7225000000000001</v>
      </c>
      <c r="AG97">
        <v>13.17202848</v>
      </c>
      <c r="AH97">
        <v>0</v>
      </c>
      <c r="AI97">
        <v>0</v>
      </c>
      <c r="AJ97">
        <v>0</v>
      </c>
      <c r="AK97">
        <v>15.9613</v>
      </c>
      <c r="AL97">
        <v>0</v>
      </c>
      <c r="AM97">
        <v>0</v>
      </c>
      <c r="AN97">
        <v>0.55476999999999999</v>
      </c>
      <c r="AO97">
        <v>0</v>
      </c>
      <c r="AP97">
        <v>0.23580647999999996</v>
      </c>
      <c r="AQ97">
        <v>5.7989999999999986</v>
      </c>
      <c r="AR97">
        <v>15.580531199999999</v>
      </c>
      <c r="AS97">
        <v>4.9524883199999987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15.932998272263895</v>
      </c>
      <c r="BB97">
        <f t="shared" si="1"/>
        <v>435.42673507208895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4.0010711389740541</v>
      </c>
      <c r="L98">
        <v>209.99905766210458</v>
      </c>
      <c r="M98">
        <v>28.225595815170003</v>
      </c>
      <c r="N98">
        <v>36.240895129442734</v>
      </c>
      <c r="O98">
        <v>0</v>
      </c>
      <c r="P98">
        <v>40.250789174560218</v>
      </c>
      <c r="Q98">
        <v>6.6144748503562933</v>
      </c>
      <c r="R98">
        <v>4.0014865454545454</v>
      </c>
      <c r="S98">
        <v>4.0014686360779379</v>
      </c>
      <c r="T98">
        <v>0</v>
      </c>
      <c r="U98">
        <v>21.426743650675782</v>
      </c>
      <c r="V98">
        <v>6.0028392246294207</v>
      </c>
      <c r="W98">
        <v>0</v>
      </c>
      <c r="X98">
        <v>30.171557757166948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1.3776854000000001</v>
      </c>
      <c r="AF98">
        <v>2.7225000000000001</v>
      </c>
      <c r="AG98">
        <v>13.17202848</v>
      </c>
      <c r="AH98">
        <v>0</v>
      </c>
      <c r="AI98">
        <v>0</v>
      </c>
      <c r="AJ98">
        <v>0</v>
      </c>
      <c r="AK98">
        <v>15.9613</v>
      </c>
      <c r="AL98">
        <v>0</v>
      </c>
      <c r="AM98">
        <v>0</v>
      </c>
      <c r="AN98">
        <v>0.55476999999999999</v>
      </c>
      <c r="AO98">
        <v>0</v>
      </c>
      <c r="AP98">
        <v>0.23580647999999996</v>
      </c>
      <c r="AQ98">
        <v>4.2525999999999993</v>
      </c>
      <c r="AR98">
        <v>15.580531199999999</v>
      </c>
      <c r="AS98">
        <v>4.9524883199999987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15.876022637851474</v>
      </c>
      <c r="BB98">
        <f t="shared" si="1"/>
        <v>433.8696668267612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0.10579986152463604</v>
      </c>
      <c r="L99">
        <f t="shared" si="2"/>
        <v>7.181542831538855</v>
      </c>
      <c r="M99">
        <f t="shared" si="2"/>
        <v>0.67288362449405914</v>
      </c>
      <c r="N99">
        <f t="shared" si="2"/>
        <v>0.86980018824575245</v>
      </c>
      <c r="O99">
        <f t="shared" si="2"/>
        <v>0</v>
      </c>
      <c r="P99">
        <f t="shared" si="2"/>
        <v>0.848993605660748</v>
      </c>
      <c r="Q99">
        <f t="shared" si="2"/>
        <v>0.1233925582296498</v>
      </c>
      <c r="R99">
        <f t="shared" si="2"/>
        <v>0.12195232753572098</v>
      </c>
      <c r="S99">
        <f t="shared" si="2"/>
        <v>0.13880894721237141</v>
      </c>
      <c r="T99">
        <f t="shared" si="2"/>
        <v>0</v>
      </c>
      <c r="U99">
        <f t="shared" si="2"/>
        <v>0.52623253922484936</v>
      </c>
      <c r="V99">
        <f t="shared" si="2"/>
        <v>0.12405732352704311</v>
      </c>
      <c r="W99">
        <f t="shared" si="2"/>
        <v>0.24505028136851212</v>
      </c>
      <c r="X99">
        <f t="shared" si="2"/>
        <v>0.61822358177451986</v>
      </c>
      <c r="Y99">
        <f t="shared" si="2"/>
        <v>0</v>
      </c>
      <c r="Z99">
        <f t="shared" si="2"/>
        <v>3.2166399979999996E-2</v>
      </c>
      <c r="AA99">
        <f t="shared" si="2"/>
        <v>4.3618719351999985E-2</v>
      </c>
      <c r="AB99">
        <f t="shared" si="2"/>
        <v>3.7234163798000014E-2</v>
      </c>
      <c r="AC99">
        <f t="shared" si="2"/>
        <v>2.6566180160000005E-2</v>
      </c>
      <c r="AD99">
        <f t="shared" si="2"/>
        <v>3.6898161960400001E-2</v>
      </c>
      <c r="AE99">
        <f t="shared" si="2"/>
        <v>7.1147610299999983E-2</v>
      </c>
      <c r="AF99">
        <f t="shared" si="2"/>
        <v>0.10844625000000002</v>
      </c>
      <c r="AG99">
        <f t="shared" si="2"/>
        <v>0.31612868352000045</v>
      </c>
      <c r="AH99">
        <f t="shared" si="2"/>
        <v>0.18013455199999989</v>
      </c>
      <c r="AI99">
        <f t="shared" si="2"/>
        <v>1.6012812400000007E-2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2.3079771471428555E-2</v>
      </c>
      <c r="AN99">
        <f t="shared" si="2"/>
        <v>1.3314479999999986E-2</v>
      </c>
      <c r="AO99">
        <f t="shared" si="2"/>
        <v>0</v>
      </c>
      <c r="AP99">
        <f t="shared" si="2"/>
        <v>9.9628237800000186E-3</v>
      </c>
      <c r="AQ99">
        <f t="shared" si="2"/>
        <v>0.18131539999999996</v>
      </c>
      <c r="AR99">
        <f t="shared" si="2"/>
        <v>0.11346691200000011</v>
      </c>
      <c r="AS99">
        <f t="shared" si="2"/>
        <v>9.8864048088000006E-2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0.46836674545847012</v>
      </c>
      <c r="BB99">
        <f t="shared" si="1"/>
        <v>12.79979909368808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11.247598999999999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0.39703999999999873</v>
      </c>
      <c r="BB3">
        <f>SUM(B3:AZ3)-BA3</f>
        <v>10.850559000000001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11.247598999999999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0.39703999999999873</v>
      </c>
      <c r="BB4">
        <f t="shared" ref="BB4:BB67" si="0">SUM(B4:AZ4)-BA4</f>
        <v>10.850559000000001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11.247598999999999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0.39703999999999873</v>
      </c>
      <c r="BB5">
        <f t="shared" si="0"/>
        <v>10.850559000000001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11.247598999999999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0.39703999999999873</v>
      </c>
      <c r="BB6">
        <f t="shared" si="0"/>
        <v>10.850559000000001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11.247598999999999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0.39703999999999873</v>
      </c>
      <c r="BB7">
        <f t="shared" si="0"/>
        <v>10.850559000000001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9.2429109999999994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0.32627499999999898</v>
      </c>
      <c r="BB8">
        <f t="shared" si="0"/>
        <v>8.9166360000000005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11.247598999999999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0.39703999999999873</v>
      </c>
      <c r="BB9">
        <f t="shared" si="0"/>
        <v>10.850559000000001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11.247598999999999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0.39703999999999873</v>
      </c>
      <c r="BB10">
        <f t="shared" si="0"/>
        <v>10.850559000000001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11.247598999999999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0.39703999999999873</v>
      </c>
      <c r="BB11">
        <f t="shared" si="0"/>
        <v>10.850559000000001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11.247598999999999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0.39703999999999873</v>
      </c>
      <c r="BB12">
        <f t="shared" si="0"/>
        <v>10.850559000000001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11.247598999999999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0.39703999999999873</v>
      </c>
      <c r="BB13">
        <f t="shared" si="0"/>
        <v>10.850559000000001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11.247598999999999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0.39703999999999873</v>
      </c>
      <c r="BB14">
        <f t="shared" si="0"/>
        <v>10.850559000000001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11.247598999999999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0.39703999999999873</v>
      </c>
      <c r="BB15">
        <f t="shared" si="0"/>
        <v>10.850559000000001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11.247598999999999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0.39703999999999873</v>
      </c>
      <c r="BB16">
        <f t="shared" si="0"/>
        <v>10.850559000000001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11.247598999999999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0.39703999999999873</v>
      </c>
      <c r="BB17">
        <f t="shared" si="0"/>
        <v>10.850559000000001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11.247598999999999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0.39703999999999873</v>
      </c>
      <c r="BB18">
        <f t="shared" si="0"/>
        <v>10.850559000000001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11.247598999999999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0.39703999999999873</v>
      </c>
      <c r="BB19">
        <f t="shared" si="0"/>
        <v>10.850559000000001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11.247598999999999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0.39703999999999873</v>
      </c>
      <c r="BB20">
        <f t="shared" si="0"/>
        <v>10.850559000000001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11.247598999999999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0.39703999999999873</v>
      </c>
      <c r="BB21">
        <f t="shared" si="0"/>
        <v>10.850559000000001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11.247598999999999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0.39703999999999873</v>
      </c>
      <c r="BB22">
        <f t="shared" si="0"/>
        <v>10.850559000000001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11.247598999999999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0.39703999999999873</v>
      </c>
      <c r="BB23">
        <f t="shared" si="0"/>
        <v>10.850559000000001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11.247598999999999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0.39703999999999873</v>
      </c>
      <c r="BB24">
        <f t="shared" si="0"/>
        <v>10.850559000000001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11.247598999999999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0.39703999999999873</v>
      </c>
      <c r="BB25">
        <f t="shared" si="0"/>
        <v>10.850559000000001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11.247598999999999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0.39703999999999873</v>
      </c>
      <c r="BB26">
        <f t="shared" si="0"/>
        <v>10.850559000000001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11.247598999999999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0.39703999999999873</v>
      </c>
      <c r="BB27">
        <f t="shared" si="0"/>
        <v>10.850559000000001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11.247598999999999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0.39703999999999873</v>
      </c>
      <c r="BB28">
        <f t="shared" si="0"/>
        <v>10.850559000000001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11.247598999999999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0.39703999999999873</v>
      </c>
      <c r="BB29">
        <f t="shared" si="0"/>
        <v>10.850559000000001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11.247598999999999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0.39703999999999873</v>
      </c>
      <c r="BB30">
        <f t="shared" si="0"/>
        <v>10.850559000000001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11.247598999999999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0.39703999999999873</v>
      </c>
      <c r="BB31">
        <f t="shared" si="0"/>
        <v>10.850559000000001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11.247598999999999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0.39703999999999873</v>
      </c>
      <c r="BB32">
        <f t="shared" si="0"/>
        <v>10.850559000000001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11.247598999999999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0.39703999999999873</v>
      </c>
      <c r="BB33">
        <f t="shared" si="0"/>
        <v>10.850559000000001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11.247598999999999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0.39703999999999873</v>
      </c>
      <c r="BB34">
        <f t="shared" si="0"/>
        <v>10.850559000000001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11.247598999999999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0.39703999999999873</v>
      </c>
      <c r="BB35">
        <f t="shared" si="0"/>
        <v>10.850559000000001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11.247598999999999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0.39703999999999873</v>
      </c>
      <c r="BB36">
        <f t="shared" si="0"/>
        <v>10.850559000000001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11.247598999999999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0.39703999999999873</v>
      </c>
      <c r="BB37">
        <f t="shared" si="0"/>
        <v>10.850559000000001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11.247598999999999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0.39703999999999873</v>
      </c>
      <c r="BB38">
        <f t="shared" si="0"/>
        <v>10.850559000000001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11.247598999999999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0.39703999999999873</v>
      </c>
      <c r="BB39">
        <f t="shared" si="0"/>
        <v>10.850559000000001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11.247598999999999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0.39703999999999873</v>
      </c>
      <c r="BB40">
        <f t="shared" si="0"/>
        <v>10.850559000000001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11.247598999999999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0.39703999999999873</v>
      </c>
      <c r="BB41">
        <f t="shared" si="0"/>
        <v>10.850559000000001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11.247598999999999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0.39703999999999873</v>
      </c>
      <c r="BB42">
        <f t="shared" si="0"/>
        <v>10.850559000000001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11.247598999999999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0.39703999999999873</v>
      </c>
      <c r="BB43">
        <f t="shared" si="0"/>
        <v>10.850559000000001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11.247598999999999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0.39703999999999873</v>
      </c>
      <c r="BB44">
        <f t="shared" si="0"/>
        <v>10.850559000000001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11.247598999999999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0.39703999999999873</v>
      </c>
      <c r="BB45">
        <f t="shared" si="0"/>
        <v>10.850559000000001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11.247598999999999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0.39703999999999873</v>
      </c>
      <c r="BB46">
        <f t="shared" si="0"/>
        <v>10.850559000000001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11.247598999999999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0.39703999999999873</v>
      </c>
      <c r="BB47">
        <f t="shared" si="0"/>
        <v>10.850559000000001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11.247598999999999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0.39703999999999873</v>
      </c>
      <c r="BB48">
        <f t="shared" si="0"/>
        <v>10.850559000000001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11.247598999999999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0.39703999999999873</v>
      </c>
      <c r="BB49">
        <f t="shared" si="0"/>
        <v>10.850559000000001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11.247598999999999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0.39703999999999873</v>
      </c>
      <c r="BB50">
        <f t="shared" si="0"/>
        <v>10.850559000000001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11.247598999999999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0.39703999999999873</v>
      </c>
      <c r="BB51">
        <f t="shared" si="0"/>
        <v>10.850559000000001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11.247598999999999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0.39703999999999873</v>
      </c>
      <c r="BB52">
        <f t="shared" si="0"/>
        <v>10.850559000000001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11.247598999999999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0.39703999999999873</v>
      </c>
      <c r="BB53">
        <f t="shared" si="0"/>
        <v>10.850559000000001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11.247598999999999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0.39703999999999873</v>
      </c>
      <c r="BB54">
        <f t="shared" si="0"/>
        <v>10.850559000000001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11.247598999999999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0.39703999999999873</v>
      </c>
      <c r="BB55">
        <f t="shared" si="0"/>
        <v>10.850559000000001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11.247598999999999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0.39703999999999873</v>
      </c>
      <c r="BB56">
        <f t="shared" si="0"/>
        <v>10.850559000000001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11.247598999999999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0.39703999999999873</v>
      </c>
      <c r="BB57">
        <f t="shared" si="0"/>
        <v>10.850559000000001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11.247598999999999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0.39703999999999873</v>
      </c>
      <c r="BB58">
        <f t="shared" si="0"/>
        <v>10.850559000000001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11.247598999999999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0.39703999999999873</v>
      </c>
      <c r="BB59">
        <f t="shared" si="0"/>
        <v>10.850559000000001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11.247598999999999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0.39703999999999873</v>
      </c>
      <c r="BB60">
        <f t="shared" si="0"/>
        <v>10.850559000000001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11.247598999999999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0.39703999999999873</v>
      </c>
      <c r="BB61">
        <f t="shared" si="0"/>
        <v>10.850559000000001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11.247598999999999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0.39703999999999873</v>
      </c>
      <c r="BB62">
        <f t="shared" si="0"/>
        <v>10.850559000000001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11.247598999999999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0.39703999999999873</v>
      </c>
      <c r="BB63">
        <f t="shared" si="0"/>
        <v>10.850559000000001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11.247598999999999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0.39703999999999873</v>
      </c>
      <c r="BB64">
        <f t="shared" si="0"/>
        <v>10.850559000000001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11.247598999999999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0.39703999999999873</v>
      </c>
      <c r="BB65">
        <f t="shared" si="0"/>
        <v>10.850559000000001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11.247598999999999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0.39703999999999873</v>
      </c>
      <c r="BB66">
        <f t="shared" si="0"/>
        <v>10.850559000000001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11.247598999999999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0.39703999999999873</v>
      </c>
      <c r="BB67">
        <f t="shared" si="0"/>
        <v>10.850559000000001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11.247598999999999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0.39703999999999873</v>
      </c>
      <c r="BB68">
        <f t="shared" ref="BB68:BB99" si="1">SUM(B68:AZ68)-BA68</f>
        <v>10.850559000000001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11.247598999999999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0.39703999999999873</v>
      </c>
      <c r="BB69">
        <f t="shared" si="1"/>
        <v>10.850559000000001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11.247598999999999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0.39703999999999873</v>
      </c>
      <c r="BB70">
        <f t="shared" si="1"/>
        <v>10.850559000000001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11.247598999999999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0.39703999999999873</v>
      </c>
      <c r="BB71">
        <f t="shared" si="1"/>
        <v>10.850559000000001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11.247598999999999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0.39703999999999873</v>
      </c>
      <c r="BB72">
        <f t="shared" si="1"/>
        <v>10.850559000000001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11.247598999999999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0.39703999999999873</v>
      </c>
      <c r="BB73">
        <f t="shared" si="1"/>
        <v>10.850559000000001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11.247598999999999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0.39703999999999873</v>
      </c>
      <c r="BB74">
        <f t="shared" si="1"/>
        <v>10.850559000000001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11.247598999999999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0.39703999999999873</v>
      </c>
      <c r="BB75">
        <f t="shared" si="1"/>
        <v>10.850559000000001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11.247598999999999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0.39703999999999873</v>
      </c>
      <c r="BB76">
        <f t="shared" si="1"/>
        <v>10.850559000000001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11.247598999999999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0.39703999999999873</v>
      </c>
      <c r="BB77">
        <f t="shared" si="1"/>
        <v>10.850559000000001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11.247598999999999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0.39703999999999873</v>
      </c>
      <c r="BB78">
        <f t="shared" si="1"/>
        <v>10.850559000000001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11.247598999999999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0.39703999999999873</v>
      </c>
      <c r="BB79">
        <f t="shared" si="1"/>
        <v>10.850559000000001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11.247598999999999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0.39703999999999873</v>
      </c>
      <c r="BB80">
        <f t="shared" si="1"/>
        <v>10.850559000000001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11.247598999999999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0.39703999999999873</v>
      </c>
      <c r="BB81">
        <f t="shared" si="1"/>
        <v>10.850559000000001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11.247598999999999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0.39703999999999873</v>
      </c>
      <c r="BB82">
        <f t="shared" si="1"/>
        <v>10.850559000000001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11.247598999999999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0.39703999999999873</v>
      </c>
      <c r="BB83">
        <f t="shared" si="1"/>
        <v>10.850559000000001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11.247598999999999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0.39703999999999873</v>
      </c>
      <c r="BB84">
        <f t="shared" si="1"/>
        <v>10.850559000000001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11.247598999999999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0.39703999999999873</v>
      </c>
      <c r="BB85">
        <f t="shared" si="1"/>
        <v>10.850559000000001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11.247598999999999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0.39703999999999873</v>
      </c>
      <c r="BB86">
        <f t="shared" si="1"/>
        <v>10.850559000000001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11.247598999999999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0.39703999999999873</v>
      </c>
      <c r="BB87">
        <f t="shared" si="1"/>
        <v>10.850559000000001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11.247598999999999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0.39703999999999873</v>
      </c>
      <c r="BB88">
        <f t="shared" si="1"/>
        <v>10.850559000000001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11.247598999999999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0.39703999999999873</v>
      </c>
      <c r="BB89">
        <f t="shared" si="1"/>
        <v>10.850559000000001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11.247598999999999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0.39703999999999873</v>
      </c>
      <c r="BB90">
        <f t="shared" si="1"/>
        <v>10.850559000000001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11.247598999999999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0.39703999999999873</v>
      </c>
      <c r="BB91">
        <f t="shared" si="1"/>
        <v>10.850559000000001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11.247598999999999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0.39703999999999873</v>
      </c>
      <c r="BB92">
        <f t="shared" si="1"/>
        <v>10.850559000000001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11.247598999999999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0.39703999999999873</v>
      </c>
      <c r="BB93">
        <f t="shared" si="1"/>
        <v>10.850559000000001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11.247598999999999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0.39703999999999873</v>
      </c>
      <c r="BB94">
        <f t="shared" si="1"/>
        <v>10.850559000000001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11.247598999999999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0.39703999999999873</v>
      </c>
      <c r="BB95">
        <f t="shared" si="1"/>
        <v>10.850559000000001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11.247598999999999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0.39703999999999873</v>
      </c>
      <c r="BB96">
        <f t="shared" si="1"/>
        <v>10.850559000000001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11.247598999999999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0.39703999999999873</v>
      </c>
      <c r="BB97">
        <f t="shared" si="1"/>
        <v>10.850559000000001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11.247598999999999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0.39703999999999873</v>
      </c>
      <c r="BB98">
        <f t="shared" si="1"/>
        <v>10.850559000000001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0.26944120400000038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9.5112687499999456E-3</v>
      </c>
      <c r="BB99">
        <f t="shared" si="1"/>
        <v>0.25992993525000041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138.19999999999999</v>
      </c>
      <c r="L3" s="199">
        <v>0</v>
      </c>
      <c r="M3" s="199">
        <v>36.659999999999997</v>
      </c>
      <c r="N3" s="199">
        <v>48.23</v>
      </c>
      <c r="O3" s="199">
        <v>33.76</v>
      </c>
      <c r="P3" s="199">
        <v>6.75</v>
      </c>
      <c r="Q3" s="199">
        <v>4.82</v>
      </c>
      <c r="R3" s="199">
        <v>7.72</v>
      </c>
      <c r="S3" s="199">
        <v>6</v>
      </c>
      <c r="T3" s="199">
        <v>0</v>
      </c>
      <c r="U3" s="199">
        <v>59.91</v>
      </c>
      <c r="V3" s="199">
        <v>2.89</v>
      </c>
      <c r="W3" s="199">
        <v>4.82</v>
      </c>
      <c r="X3" s="199">
        <v>14.47</v>
      </c>
      <c r="Y3" s="199">
        <v>0</v>
      </c>
      <c r="Z3" s="199">
        <v>79.11</v>
      </c>
      <c r="AA3" s="199">
        <v>20</v>
      </c>
      <c r="AB3" s="199">
        <v>0</v>
      </c>
      <c r="AC3" s="199">
        <v>14.21</v>
      </c>
      <c r="AD3" s="199">
        <v>0</v>
      </c>
      <c r="AE3" s="199">
        <v>0</v>
      </c>
      <c r="AF3" s="199">
        <v>0</v>
      </c>
      <c r="AG3" s="199">
        <v>28.29</v>
      </c>
      <c r="AH3" s="199">
        <v>0</v>
      </c>
      <c r="AI3" s="199">
        <v>16.82</v>
      </c>
      <c r="AJ3" s="199">
        <v>0</v>
      </c>
      <c r="AK3" s="199">
        <v>76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138.19999999999999</v>
      </c>
      <c r="L4" s="199">
        <v>0</v>
      </c>
      <c r="M4" s="199">
        <v>14.47</v>
      </c>
      <c r="N4" s="199">
        <v>48.23</v>
      </c>
      <c r="O4" s="199">
        <v>33.76</v>
      </c>
      <c r="P4" s="199">
        <v>6.75</v>
      </c>
      <c r="Q4" s="199">
        <v>4.82</v>
      </c>
      <c r="R4" s="199">
        <v>7.72</v>
      </c>
      <c r="S4" s="199">
        <v>6</v>
      </c>
      <c r="T4" s="199">
        <v>0</v>
      </c>
      <c r="U4" s="199">
        <v>59.91</v>
      </c>
      <c r="V4" s="199">
        <v>2.89</v>
      </c>
      <c r="W4" s="199">
        <v>4.82</v>
      </c>
      <c r="X4" s="199">
        <v>14.47</v>
      </c>
      <c r="Y4" s="199">
        <v>0</v>
      </c>
      <c r="Z4" s="199">
        <v>79.11</v>
      </c>
      <c r="AA4" s="199">
        <v>20</v>
      </c>
      <c r="AB4" s="199">
        <v>0</v>
      </c>
      <c r="AC4" s="199">
        <v>13.56</v>
      </c>
      <c r="AD4" s="199">
        <v>0</v>
      </c>
      <c r="AE4" s="199">
        <v>0</v>
      </c>
      <c r="AF4" s="199">
        <v>0</v>
      </c>
      <c r="AG4" s="199">
        <v>28.29</v>
      </c>
      <c r="AH4" s="199">
        <v>0</v>
      </c>
      <c r="AI4" s="199">
        <v>16.82</v>
      </c>
      <c r="AJ4" s="199">
        <v>0</v>
      </c>
      <c r="AK4" s="199">
        <v>76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138.19999999999999</v>
      </c>
      <c r="L5" s="199">
        <v>0</v>
      </c>
      <c r="M5" s="199">
        <v>14.47</v>
      </c>
      <c r="N5" s="199">
        <v>33.76</v>
      </c>
      <c r="O5" s="199">
        <v>33.76</v>
      </c>
      <c r="P5" s="199">
        <v>6.75</v>
      </c>
      <c r="Q5" s="199">
        <v>4.82</v>
      </c>
      <c r="R5" s="199">
        <v>7.72</v>
      </c>
      <c r="S5" s="199">
        <v>6</v>
      </c>
      <c r="T5" s="199">
        <v>0</v>
      </c>
      <c r="U5" s="199">
        <v>59.91</v>
      </c>
      <c r="V5" s="199">
        <v>2.89</v>
      </c>
      <c r="W5" s="199">
        <v>4.82</v>
      </c>
      <c r="X5" s="199">
        <v>14.47</v>
      </c>
      <c r="Y5" s="199">
        <v>0</v>
      </c>
      <c r="Z5" s="199">
        <v>79.11</v>
      </c>
      <c r="AA5" s="199">
        <v>20</v>
      </c>
      <c r="AB5" s="199">
        <v>0</v>
      </c>
      <c r="AC5" s="199">
        <v>13.56</v>
      </c>
      <c r="AD5" s="199">
        <v>0</v>
      </c>
      <c r="AE5" s="199">
        <v>0</v>
      </c>
      <c r="AF5" s="199">
        <v>0</v>
      </c>
      <c r="AG5" s="199">
        <v>28.29</v>
      </c>
      <c r="AH5" s="199">
        <v>0</v>
      </c>
      <c r="AI5" s="199">
        <v>16.82</v>
      </c>
      <c r="AJ5" s="199">
        <v>0</v>
      </c>
      <c r="AK5" s="199">
        <v>76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138.19999999999999</v>
      </c>
      <c r="L6" s="199">
        <v>0</v>
      </c>
      <c r="M6" s="199">
        <v>14.47</v>
      </c>
      <c r="N6" s="199">
        <v>14.47</v>
      </c>
      <c r="O6" s="199">
        <v>33.76</v>
      </c>
      <c r="P6" s="199">
        <v>6.75</v>
      </c>
      <c r="Q6" s="199">
        <v>4.82</v>
      </c>
      <c r="R6" s="199">
        <v>7.72</v>
      </c>
      <c r="S6" s="199">
        <v>6</v>
      </c>
      <c r="T6" s="199">
        <v>0</v>
      </c>
      <c r="U6" s="199">
        <v>59.91</v>
      </c>
      <c r="V6" s="199">
        <v>2.89</v>
      </c>
      <c r="W6" s="199">
        <v>4.82</v>
      </c>
      <c r="X6" s="199">
        <v>14.47</v>
      </c>
      <c r="Y6" s="199">
        <v>0</v>
      </c>
      <c r="Z6" s="199">
        <v>79.11</v>
      </c>
      <c r="AA6" s="199">
        <v>20</v>
      </c>
      <c r="AB6" s="199">
        <v>0</v>
      </c>
      <c r="AC6" s="199">
        <v>13.56</v>
      </c>
      <c r="AD6" s="199">
        <v>0</v>
      </c>
      <c r="AE6" s="199">
        <v>0</v>
      </c>
      <c r="AF6" s="199">
        <v>0</v>
      </c>
      <c r="AG6" s="199">
        <v>28.29</v>
      </c>
      <c r="AH6" s="199">
        <v>0</v>
      </c>
      <c r="AI6" s="199">
        <v>16.82</v>
      </c>
      <c r="AJ6" s="199">
        <v>0</v>
      </c>
      <c r="AK6" s="199">
        <v>76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138.24</v>
      </c>
      <c r="L7" s="199">
        <v>0</v>
      </c>
      <c r="M7" s="199">
        <v>14.47</v>
      </c>
      <c r="N7" 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" s="199">
        <v>6</v>
      </c>
      <c r="T7" s="199">
        <v>0</v>
      </c>
      <c r="U7" s="199">
        <v>59.91</v>
      </c>
      <c r="V7" s="199">
        <v>2.89</v>
      </c>
      <c r="W7" s="199">
        <v>4.82</v>
      </c>
      <c r="X7" s="199">
        <v>14.47</v>
      </c>
      <c r="Y7" s="199">
        <v>0</v>
      </c>
      <c r="Z7" s="199">
        <v>79.11</v>
      </c>
      <c r="AA7" s="199">
        <v>20</v>
      </c>
      <c r="AB7" s="199">
        <v>0</v>
      </c>
      <c r="AC7" s="199">
        <v>13.56</v>
      </c>
      <c r="AD7" s="199">
        <v>0</v>
      </c>
      <c r="AE7" s="199">
        <v>0</v>
      </c>
      <c r="AF7" s="199">
        <v>0</v>
      </c>
      <c r="AG7" s="199">
        <v>28.29</v>
      </c>
      <c r="AH7" s="199">
        <v>0</v>
      </c>
      <c r="AI7" s="199">
        <v>16.82</v>
      </c>
      <c r="AJ7" s="199">
        <v>0</v>
      </c>
      <c r="AK7" s="199">
        <v>76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138.22999999999999</v>
      </c>
      <c r="L8" s="199">
        <v>0</v>
      </c>
      <c r="M8" s="199">
        <v>14.47</v>
      </c>
      <c r="N8" s="199">
        <v>14.47</v>
      </c>
      <c r="O8" s="199">
        <v>9.65</v>
      </c>
      <c r="P8" s="199">
        <v>6.75</v>
      </c>
      <c r="Q8" s="199">
        <v>4.82</v>
      </c>
      <c r="R8" s="199">
        <v>7.72</v>
      </c>
      <c r="S8" s="199">
        <v>6</v>
      </c>
      <c r="T8" s="199">
        <v>0</v>
      </c>
      <c r="U8" s="199">
        <v>59.91</v>
      </c>
      <c r="V8" s="199">
        <v>2.89</v>
      </c>
      <c r="W8" s="199">
        <v>4.82</v>
      </c>
      <c r="X8" s="199">
        <v>14.47</v>
      </c>
      <c r="Y8" s="199">
        <v>0</v>
      </c>
      <c r="Z8" s="199">
        <v>79.11</v>
      </c>
      <c r="AA8" s="199">
        <v>20</v>
      </c>
      <c r="AB8" s="199">
        <v>0</v>
      </c>
      <c r="AC8" s="199">
        <v>13.56</v>
      </c>
      <c r="AD8" s="199">
        <v>0</v>
      </c>
      <c r="AE8" s="199">
        <v>0</v>
      </c>
      <c r="AF8" s="199">
        <v>0</v>
      </c>
      <c r="AG8" s="199">
        <v>28.29</v>
      </c>
      <c r="AH8" s="199">
        <v>0</v>
      </c>
      <c r="AI8" s="199">
        <v>16.82</v>
      </c>
      <c r="AJ8" s="199">
        <v>0</v>
      </c>
      <c r="AK8" s="199">
        <v>76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138.24</v>
      </c>
      <c r="L9" s="199">
        <v>0</v>
      </c>
      <c r="M9" s="199">
        <v>9.65</v>
      </c>
      <c r="N9" s="199">
        <v>9.65</v>
      </c>
      <c r="O9" s="199">
        <v>9.65</v>
      </c>
      <c r="P9" s="199">
        <v>6.75</v>
      </c>
      <c r="Q9" s="199">
        <v>4.82</v>
      </c>
      <c r="R9" s="199">
        <v>7.72</v>
      </c>
      <c r="S9" s="199">
        <v>6</v>
      </c>
      <c r="T9" s="199">
        <v>0</v>
      </c>
      <c r="U9" s="199">
        <v>59.91</v>
      </c>
      <c r="V9" s="199">
        <v>2.89</v>
      </c>
      <c r="W9" s="199">
        <v>4.82</v>
      </c>
      <c r="X9" s="199">
        <v>14.47</v>
      </c>
      <c r="Y9" s="199">
        <v>0</v>
      </c>
      <c r="Z9" s="199">
        <v>79.11</v>
      </c>
      <c r="AA9" s="199">
        <v>20</v>
      </c>
      <c r="AB9" s="199">
        <v>0</v>
      </c>
      <c r="AC9" s="199">
        <v>13.56</v>
      </c>
      <c r="AD9" s="199">
        <v>0</v>
      </c>
      <c r="AE9" s="199">
        <v>0</v>
      </c>
      <c r="AF9" s="199">
        <v>0</v>
      </c>
      <c r="AG9" s="199">
        <v>28.29</v>
      </c>
      <c r="AH9" s="199">
        <v>0</v>
      </c>
      <c r="AI9" s="199">
        <v>17.52</v>
      </c>
      <c r="AJ9" s="199">
        <v>0</v>
      </c>
      <c r="AK9" s="199">
        <v>76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138.22999999999999</v>
      </c>
      <c r="L10" s="199">
        <v>0</v>
      </c>
      <c r="M10" s="199">
        <v>4.82</v>
      </c>
      <c r="N10" s="199">
        <v>4.82</v>
      </c>
      <c r="O10" s="199">
        <v>9.65</v>
      </c>
      <c r="P10" s="199">
        <v>6.75</v>
      </c>
      <c r="Q10" s="199">
        <v>4.82</v>
      </c>
      <c r="R10" s="199">
        <v>7.72</v>
      </c>
      <c r="S10" s="199">
        <v>6</v>
      </c>
      <c r="T10" s="199">
        <v>0</v>
      </c>
      <c r="U10" s="199">
        <v>59.91</v>
      </c>
      <c r="V10" s="199">
        <v>2.89</v>
      </c>
      <c r="W10" s="199">
        <v>4.82</v>
      </c>
      <c r="X10" s="199">
        <v>14.47</v>
      </c>
      <c r="Y10" s="199">
        <v>0</v>
      </c>
      <c r="Z10" s="199">
        <v>79.11</v>
      </c>
      <c r="AA10" s="199">
        <v>20</v>
      </c>
      <c r="AB10" s="199">
        <v>0</v>
      </c>
      <c r="AC10" s="199">
        <v>13.56</v>
      </c>
      <c r="AD10" s="199">
        <v>0</v>
      </c>
      <c r="AE10" s="199">
        <v>0</v>
      </c>
      <c r="AF10" s="199">
        <v>0</v>
      </c>
      <c r="AG10" s="199">
        <v>28.29</v>
      </c>
      <c r="AH10" s="199">
        <v>0</v>
      </c>
      <c r="AI10" s="199">
        <v>16.12</v>
      </c>
      <c r="AJ10" s="199">
        <v>0</v>
      </c>
      <c r="AK10" s="199">
        <v>76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135</v>
      </c>
      <c r="L11" s="199">
        <v>0</v>
      </c>
      <c r="M11" s="199">
        <v>4.82</v>
      </c>
      <c r="N11" s="199">
        <v>4.82</v>
      </c>
      <c r="O11" s="199">
        <v>9.65</v>
      </c>
      <c r="P11" s="199">
        <v>6.75</v>
      </c>
      <c r="Q11" s="199">
        <v>0</v>
      </c>
      <c r="R11" s="199">
        <v>2.83</v>
      </c>
      <c r="S11" s="199">
        <v>5.74</v>
      </c>
      <c r="T11" s="199">
        <v>0</v>
      </c>
      <c r="U11" s="199">
        <v>59.91</v>
      </c>
      <c r="V11" s="199">
        <v>2.89</v>
      </c>
      <c r="W11" s="199">
        <v>4.82</v>
      </c>
      <c r="X11" s="199">
        <v>9.65</v>
      </c>
      <c r="Y11" s="199">
        <v>0</v>
      </c>
      <c r="Z11" s="199">
        <v>79.11</v>
      </c>
      <c r="AA11" s="199">
        <v>17.8</v>
      </c>
      <c r="AB11" s="199">
        <v>0</v>
      </c>
      <c r="AC11" s="199">
        <v>13.56</v>
      </c>
      <c r="AD11" s="199">
        <v>0</v>
      </c>
      <c r="AE11" s="199">
        <v>0</v>
      </c>
      <c r="AF11" s="199">
        <v>0</v>
      </c>
      <c r="AG11" s="199">
        <v>28.29</v>
      </c>
      <c r="AH11" s="199">
        <v>0</v>
      </c>
      <c r="AI11" s="199">
        <v>16.82</v>
      </c>
      <c r="AJ11" s="199">
        <v>0</v>
      </c>
      <c r="AK11" s="199">
        <v>76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135</v>
      </c>
      <c r="L12" s="199">
        <v>0</v>
      </c>
      <c r="M12" s="199">
        <v>4.82</v>
      </c>
      <c r="N12" s="199">
        <v>4.82</v>
      </c>
      <c r="O12" s="199">
        <v>9.65</v>
      </c>
      <c r="P12" s="199">
        <v>6.75</v>
      </c>
      <c r="Q12" s="199">
        <v>0</v>
      </c>
      <c r="R12" s="199">
        <v>2.83</v>
      </c>
      <c r="S12" s="199">
        <v>5.74</v>
      </c>
      <c r="T12" s="199">
        <v>0</v>
      </c>
      <c r="U12" s="199">
        <v>59.91</v>
      </c>
      <c r="V12" s="199">
        <v>2.89</v>
      </c>
      <c r="W12" s="199">
        <v>4.82</v>
      </c>
      <c r="X12" s="199">
        <v>9.65</v>
      </c>
      <c r="Y12" s="199">
        <v>0</v>
      </c>
      <c r="Z12" s="199">
        <v>79.11</v>
      </c>
      <c r="AA12" s="199">
        <v>17.8</v>
      </c>
      <c r="AB12" s="199">
        <v>0</v>
      </c>
      <c r="AC12" s="199">
        <v>13.56</v>
      </c>
      <c r="AD12" s="199">
        <v>0</v>
      </c>
      <c r="AE12" s="199">
        <v>0</v>
      </c>
      <c r="AF12" s="199">
        <v>0</v>
      </c>
      <c r="AG12" s="199">
        <v>28.29</v>
      </c>
      <c r="AH12" s="199">
        <v>0</v>
      </c>
      <c r="AI12" s="199">
        <v>16.82</v>
      </c>
      <c r="AJ12" s="199">
        <v>0</v>
      </c>
      <c r="AK12" s="199">
        <v>76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135</v>
      </c>
      <c r="L13" s="199">
        <v>0</v>
      </c>
      <c r="M13" s="199">
        <v>4.82</v>
      </c>
      <c r="N13" s="199">
        <v>4.82</v>
      </c>
      <c r="O13" s="199">
        <v>9.65</v>
      </c>
      <c r="P13" s="199">
        <v>6.75</v>
      </c>
      <c r="Q13" s="199">
        <v>0</v>
      </c>
      <c r="R13" s="199">
        <v>2.83</v>
      </c>
      <c r="S13" s="199">
        <v>5.74</v>
      </c>
      <c r="T13" s="199">
        <v>0</v>
      </c>
      <c r="U13" s="199">
        <v>57.14</v>
      </c>
      <c r="V13" s="199">
        <v>2.79</v>
      </c>
      <c r="W13" s="199">
        <v>4.6500000000000004</v>
      </c>
      <c r="X13" s="199">
        <v>9.31</v>
      </c>
      <c r="Y13" s="199">
        <v>0</v>
      </c>
      <c r="Z13" s="199">
        <v>77.59</v>
      </c>
      <c r="AA13" s="199">
        <v>17.8</v>
      </c>
      <c r="AB13" s="199">
        <v>0</v>
      </c>
      <c r="AC13" s="199">
        <v>13.56</v>
      </c>
      <c r="AD13" s="199">
        <v>0</v>
      </c>
      <c r="AE13" s="199">
        <v>0</v>
      </c>
      <c r="AF13" s="199">
        <v>0</v>
      </c>
      <c r="AG13" s="199">
        <v>28.29</v>
      </c>
      <c r="AH13" s="199">
        <v>0</v>
      </c>
      <c r="AI13" s="199">
        <v>16.82</v>
      </c>
      <c r="AJ13" s="199">
        <v>0</v>
      </c>
      <c r="AK13" s="199">
        <v>76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135</v>
      </c>
      <c r="L14" s="199">
        <v>0</v>
      </c>
      <c r="M14" s="199">
        <v>4.82</v>
      </c>
      <c r="N14" s="199">
        <v>4.82</v>
      </c>
      <c r="O14" s="199">
        <v>9.65</v>
      </c>
      <c r="P14" s="199">
        <v>6.75</v>
      </c>
      <c r="Q14" s="199">
        <v>0</v>
      </c>
      <c r="R14" s="199">
        <v>0.73</v>
      </c>
      <c r="S14" s="199">
        <v>5.74</v>
      </c>
      <c r="T14" s="199">
        <v>0</v>
      </c>
      <c r="U14" s="199">
        <v>54.72</v>
      </c>
      <c r="V14" s="199">
        <v>2.79</v>
      </c>
      <c r="W14" s="199">
        <v>4.6500000000000004</v>
      </c>
      <c r="X14" s="199">
        <v>9.31</v>
      </c>
      <c r="Y14" s="199">
        <v>0</v>
      </c>
      <c r="Z14" s="199">
        <v>77.59</v>
      </c>
      <c r="AA14" s="199">
        <v>17.8</v>
      </c>
      <c r="AB14" s="199">
        <v>0</v>
      </c>
      <c r="AC14" s="199">
        <v>13.56</v>
      </c>
      <c r="AD14" s="199">
        <v>0</v>
      </c>
      <c r="AE14" s="199">
        <v>0</v>
      </c>
      <c r="AF14" s="199">
        <v>0</v>
      </c>
      <c r="AG14" s="199">
        <v>28.29</v>
      </c>
      <c r="AH14" s="199">
        <v>0</v>
      </c>
      <c r="AI14" s="199">
        <v>16.82</v>
      </c>
      <c r="AJ14" s="199">
        <v>0</v>
      </c>
      <c r="AK14" s="199">
        <v>76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135</v>
      </c>
      <c r="L15" s="199">
        <v>0</v>
      </c>
      <c r="M15" s="199">
        <v>4.82</v>
      </c>
      <c r="N15" s="199">
        <v>4.82</v>
      </c>
      <c r="O15" s="199">
        <v>9.65</v>
      </c>
      <c r="P15" s="199">
        <v>6.75</v>
      </c>
      <c r="Q15" s="199">
        <v>0</v>
      </c>
      <c r="R15" s="199">
        <v>0.73</v>
      </c>
      <c r="S15" s="199">
        <v>5.74</v>
      </c>
      <c r="T15" s="199">
        <v>0</v>
      </c>
      <c r="U15" s="199">
        <v>49.92</v>
      </c>
      <c r="V15" s="199">
        <v>2.79</v>
      </c>
      <c r="W15" s="199">
        <v>4.6500000000000004</v>
      </c>
      <c r="X15" s="199">
        <v>9.31</v>
      </c>
      <c r="Y15" s="199">
        <v>0</v>
      </c>
      <c r="Z15" s="199">
        <v>77.59</v>
      </c>
      <c r="AA15" s="199">
        <v>17.8</v>
      </c>
      <c r="AB15" s="199">
        <v>0</v>
      </c>
      <c r="AC15" s="199">
        <v>13.56</v>
      </c>
      <c r="AD15" s="199">
        <v>0</v>
      </c>
      <c r="AE15" s="199">
        <v>0</v>
      </c>
      <c r="AF15" s="199">
        <v>0</v>
      </c>
      <c r="AG15" s="199">
        <v>28.29</v>
      </c>
      <c r="AH15" s="199">
        <v>0</v>
      </c>
      <c r="AI15" s="199">
        <v>17.52</v>
      </c>
      <c r="AJ15" s="199">
        <v>0</v>
      </c>
      <c r="AK15" s="199">
        <v>76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135</v>
      </c>
      <c r="L16" s="199">
        <v>0</v>
      </c>
      <c r="M16" s="199">
        <v>4.82</v>
      </c>
      <c r="N16" s="199">
        <v>4.82</v>
      </c>
      <c r="O16" s="199">
        <v>9.65</v>
      </c>
      <c r="P16" s="199">
        <v>6.75</v>
      </c>
      <c r="Q16" s="199">
        <v>0</v>
      </c>
      <c r="R16" s="199">
        <v>2.83</v>
      </c>
      <c r="S16" s="199">
        <v>5.74</v>
      </c>
      <c r="T16" s="199">
        <v>0</v>
      </c>
      <c r="U16" s="199">
        <v>49.92</v>
      </c>
      <c r="V16" s="199">
        <v>2.79</v>
      </c>
      <c r="W16" s="199">
        <v>4.6500000000000004</v>
      </c>
      <c r="X16" s="199">
        <v>9.31</v>
      </c>
      <c r="Y16" s="199">
        <v>0</v>
      </c>
      <c r="Z16" s="199">
        <v>77.59</v>
      </c>
      <c r="AA16" s="199">
        <v>17.8</v>
      </c>
      <c r="AB16" s="199">
        <v>0</v>
      </c>
      <c r="AC16" s="199">
        <v>13.56</v>
      </c>
      <c r="AD16" s="199">
        <v>0</v>
      </c>
      <c r="AE16" s="199">
        <v>0</v>
      </c>
      <c r="AF16" s="199">
        <v>0</v>
      </c>
      <c r="AG16" s="199">
        <v>28.29</v>
      </c>
      <c r="AH16" s="199">
        <v>0</v>
      </c>
      <c r="AI16" s="199">
        <v>16.12</v>
      </c>
      <c r="AJ16" s="199">
        <v>0</v>
      </c>
      <c r="AK16" s="199">
        <v>76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130.22999999999999</v>
      </c>
      <c r="L17" s="199">
        <v>0</v>
      </c>
      <c r="M17" s="199">
        <v>4.82</v>
      </c>
      <c r="N17" s="199">
        <v>4.82</v>
      </c>
      <c r="O17" s="199">
        <v>9.65</v>
      </c>
      <c r="P17" s="199">
        <v>6.75</v>
      </c>
      <c r="Q17" s="199">
        <v>0</v>
      </c>
      <c r="R17" s="199">
        <v>1.6</v>
      </c>
      <c r="S17" s="199">
        <v>2.86</v>
      </c>
      <c r="T17" s="199">
        <v>0</v>
      </c>
      <c r="U17" s="199">
        <v>49.92</v>
      </c>
      <c r="V17" s="199">
        <v>2.79</v>
      </c>
      <c r="W17" s="199">
        <v>4.6500000000000004</v>
      </c>
      <c r="X17" s="199">
        <v>9.31</v>
      </c>
      <c r="Y17" s="199">
        <v>0</v>
      </c>
      <c r="Z17" s="199">
        <v>77.59</v>
      </c>
      <c r="AA17" s="199">
        <v>17.8</v>
      </c>
      <c r="AB17" s="199">
        <v>0</v>
      </c>
      <c r="AC17" s="199">
        <v>13.56</v>
      </c>
      <c r="AD17" s="199">
        <v>0</v>
      </c>
      <c r="AE17" s="199">
        <v>0</v>
      </c>
      <c r="AF17" s="199">
        <v>0</v>
      </c>
      <c r="AG17" s="199">
        <v>28.29</v>
      </c>
      <c r="AH17" s="199">
        <v>0</v>
      </c>
      <c r="AI17" s="199">
        <v>16.82</v>
      </c>
      <c r="AJ17" s="199">
        <v>0</v>
      </c>
      <c r="AK17" s="199">
        <v>76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130.22999999999999</v>
      </c>
      <c r="L18" s="199">
        <v>0</v>
      </c>
      <c r="M18" s="199">
        <v>4.82</v>
      </c>
      <c r="N18" s="199">
        <v>4.82</v>
      </c>
      <c r="O18" s="199">
        <v>9.65</v>
      </c>
      <c r="P18" s="199">
        <v>6.75</v>
      </c>
      <c r="Q18" s="199">
        <v>0</v>
      </c>
      <c r="R18" s="199">
        <v>1.6</v>
      </c>
      <c r="S18" s="199">
        <v>2.86</v>
      </c>
      <c r="T18" s="199">
        <v>0</v>
      </c>
      <c r="U18" s="199">
        <v>49.92</v>
      </c>
      <c r="V18" s="199">
        <v>2.79</v>
      </c>
      <c r="W18" s="199">
        <v>4.6500000000000004</v>
      </c>
      <c r="X18" s="199">
        <v>13.96</v>
      </c>
      <c r="Y18" s="199">
        <v>0</v>
      </c>
      <c r="Z18" s="199">
        <v>77.59</v>
      </c>
      <c r="AA18" s="199">
        <v>17.8</v>
      </c>
      <c r="AB18" s="199">
        <v>0</v>
      </c>
      <c r="AC18" s="199">
        <v>13.56</v>
      </c>
      <c r="AD18" s="199">
        <v>0</v>
      </c>
      <c r="AE18" s="199">
        <v>0</v>
      </c>
      <c r="AF18" s="199">
        <v>0</v>
      </c>
      <c r="AG18" s="199">
        <v>28.29</v>
      </c>
      <c r="AH18" s="199">
        <v>0</v>
      </c>
      <c r="AI18" s="199">
        <v>16.82</v>
      </c>
      <c r="AJ18" s="199">
        <v>0</v>
      </c>
      <c r="AK18" s="199">
        <v>76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130.22999999999999</v>
      </c>
      <c r="L19" s="199">
        <v>0</v>
      </c>
      <c r="M19" s="199">
        <v>4.82</v>
      </c>
      <c r="N19" s="199">
        <v>4.82</v>
      </c>
      <c r="O19" s="199">
        <v>9.65</v>
      </c>
      <c r="P19" s="199">
        <v>6.75</v>
      </c>
      <c r="Q19" s="199">
        <v>4.82</v>
      </c>
      <c r="R19" s="199">
        <v>7.72</v>
      </c>
      <c r="S19" s="199">
        <v>5.79</v>
      </c>
      <c r="T19" s="199">
        <v>0</v>
      </c>
      <c r="U19" s="199">
        <v>49.92</v>
      </c>
      <c r="V19" s="199">
        <v>2.79</v>
      </c>
      <c r="W19" s="199">
        <v>4.6500000000000004</v>
      </c>
      <c r="X19" s="199">
        <v>13.96</v>
      </c>
      <c r="Y19" s="199">
        <v>0</v>
      </c>
      <c r="Z19" s="199">
        <v>77.59</v>
      </c>
      <c r="AA19" s="199">
        <v>20</v>
      </c>
      <c r="AB19" s="199">
        <v>0</v>
      </c>
      <c r="AC19" s="199">
        <v>13.56</v>
      </c>
      <c r="AD19" s="199">
        <v>0</v>
      </c>
      <c r="AE19" s="199">
        <v>0</v>
      </c>
      <c r="AF19" s="199">
        <v>0</v>
      </c>
      <c r="AG19" s="199">
        <v>28.29</v>
      </c>
      <c r="AH19" s="199">
        <v>0</v>
      </c>
      <c r="AI19" s="199">
        <v>16.82</v>
      </c>
      <c r="AJ19" s="199">
        <v>0</v>
      </c>
      <c r="AK19" s="199">
        <v>76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133.34</v>
      </c>
      <c r="L20" s="199">
        <v>0</v>
      </c>
      <c r="M20" s="199">
        <v>9.65</v>
      </c>
      <c r="N20" s="199">
        <v>9.65</v>
      </c>
      <c r="O20" s="199">
        <v>9.65</v>
      </c>
      <c r="P20" s="199">
        <v>6.75</v>
      </c>
      <c r="Q20" s="199">
        <v>4.82</v>
      </c>
      <c r="R20" s="199">
        <v>7.72</v>
      </c>
      <c r="S20" s="199">
        <v>5.79</v>
      </c>
      <c r="T20" s="199">
        <v>0</v>
      </c>
      <c r="U20" s="199">
        <v>49.92</v>
      </c>
      <c r="V20" s="199">
        <v>2.79</v>
      </c>
      <c r="W20" s="199">
        <v>4.6500000000000004</v>
      </c>
      <c r="X20" s="199">
        <v>13.96</v>
      </c>
      <c r="Y20" s="199">
        <v>0</v>
      </c>
      <c r="Z20" s="199">
        <v>77.59</v>
      </c>
      <c r="AA20" s="199">
        <v>20</v>
      </c>
      <c r="AB20" s="199">
        <v>0</v>
      </c>
      <c r="AC20" s="199">
        <v>13.56</v>
      </c>
      <c r="AD20" s="199">
        <v>0</v>
      </c>
      <c r="AE20" s="199">
        <v>0</v>
      </c>
      <c r="AF20" s="199">
        <v>0</v>
      </c>
      <c r="AG20" s="199">
        <v>28.29</v>
      </c>
      <c r="AH20" s="199">
        <v>0</v>
      </c>
      <c r="AI20" s="199">
        <v>16.82</v>
      </c>
      <c r="AJ20" s="199">
        <v>0</v>
      </c>
      <c r="AK20" s="199">
        <v>76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133.35</v>
      </c>
      <c r="L21" s="199">
        <v>0</v>
      </c>
      <c r="M21" s="199">
        <v>14.47</v>
      </c>
      <c r="N21" s="199">
        <v>14.47</v>
      </c>
      <c r="O21" s="199">
        <v>19.29</v>
      </c>
      <c r="P21" s="199">
        <v>6.75</v>
      </c>
      <c r="Q21" s="199">
        <v>4.82</v>
      </c>
      <c r="R21" s="199">
        <v>7.72</v>
      </c>
      <c r="S21" s="199">
        <v>5.79</v>
      </c>
      <c r="T21" s="199">
        <v>0</v>
      </c>
      <c r="U21" s="199">
        <v>49.92</v>
      </c>
      <c r="V21" s="199">
        <v>2.79</v>
      </c>
      <c r="W21" s="199">
        <v>4.6500000000000004</v>
      </c>
      <c r="X21" s="199">
        <v>13.96</v>
      </c>
      <c r="Y21" s="199">
        <v>0</v>
      </c>
      <c r="Z21" s="199">
        <v>77.59</v>
      </c>
      <c r="AA21" s="199">
        <v>20</v>
      </c>
      <c r="AB21" s="199">
        <v>0</v>
      </c>
      <c r="AC21" s="199">
        <v>13.56</v>
      </c>
      <c r="AD21" s="199">
        <v>0</v>
      </c>
      <c r="AE21" s="199">
        <v>0</v>
      </c>
      <c r="AF21" s="199">
        <v>0</v>
      </c>
      <c r="AG21" s="199">
        <v>28.29</v>
      </c>
      <c r="AH21" s="199">
        <v>0</v>
      </c>
      <c r="AI21" s="199">
        <v>17.52</v>
      </c>
      <c r="AJ21" s="199">
        <v>0</v>
      </c>
      <c r="AK21" s="199">
        <v>76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133.34</v>
      </c>
      <c r="L22" s="199">
        <v>0</v>
      </c>
      <c r="M22" s="199">
        <v>14.47</v>
      </c>
      <c r="N22" s="199">
        <v>14.47</v>
      </c>
      <c r="O22" s="199">
        <v>28.94</v>
      </c>
      <c r="P22" s="199">
        <v>6.75</v>
      </c>
      <c r="Q22" s="199">
        <v>4.82</v>
      </c>
      <c r="R22" s="199">
        <v>7.72</v>
      </c>
      <c r="S22" s="199">
        <v>5.79</v>
      </c>
      <c r="T22" s="199">
        <v>0</v>
      </c>
      <c r="U22" s="199">
        <v>49.92</v>
      </c>
      <c r="V22" s="199">
        <v>2.79</v>
      </c>
      <c r="W22" s="199">
        <v>4.6500000000000004</v>
      </c>
      <c r="X22" s="199">
        <v>13.96</v>
      </c>
      <c r="Y22" s="199">
        <v>0</v>
      </c>
      <c r="Z22" s="199">
        <v>77.59</v>
      </c>
      <c r="AA22" s="199">
        <v>20</v>
      </c>
      <c r="AB22" s="199">
        <v>0</v>
      </c>
      <c r="AC22" s="199">
        <v>13.56</v>
      </c>
      <c r="AD22" s="199">
        <v>0</v>
      </c>
      <c r="AE22" s="199">
        <v>0</v>
      </c>
      <c r="AF22" s="199">
        <v>0</v>
      </c>
      <c r="AG22" s="199">
        <v>28.29</v>
      </c>
      <c r="AH22" s="199">
        <v>0</v>
      </c>
      <c r="AI22" s="199">
        <v>16.82</v>
      </c>
      <c r="AJ22" s="199">
        <v>0</v>
      </c>
      <c r="AK22" s="199">
        <v>76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133.26</v>
      </c>
      <c r="L23" s="199">
        <v>0</v>
      </c>
      <c r="M23" s="199">
        <v>14.47</v>
      </c>
      <c r="N23" s="199">
        <v>28.94</v>
      </c>
      <c r="O23" s="199">
        <v>35.35</v>
      </c>
      <c r="P23" s="199">
        <v>6.75</v>
      </c>
      <c r="Q23" s="199">
        <v>4.82</v>
      </c>
      <c r="R23" s="199">
        <v>7.72</v>
      </c>
      <c r="S23" s="199">
        <v>5.79</v>
      </c>
      <c r="T23" s="199">
        <v>0</v>
      </c>
      <c r="U23" s="199">
        <v>49.92</v>
      </c>
      <c r="V23" s="199">
        <v>2.79</v>
      </c>
      <c r="W23" s="199">
        <v>4.6500000000000004</v>
      </c>
      <c r="X23" s="199">
        <v>13.96</v>
      </c>
      <c r="Y23" s="199">
        <v>0</v>
      </c>
      <c r="Z23" s="199">
        <v>77.459999999999994</v>
      </c>
      <c r="AA23" s="199">
        <v>18.91</v>
      </c>
      <c r="AB23" s="199">
        <v>0</v>
      </c>
      <c r="AC23" s="199">
        <v>14.21</v>
      </c>
      <c r="AD23" s="199">
        <v>0</v>
      </c>
      <c r="AE23" s="199">
        <v>0</v>
      </c>
      <c r="AF23" s="199">
        <v>0</v>
      </c>
      <c r="AG23" s="199">
        <v>28.29</v>
      </c>
      <c r="AH23" s="199">
        <v>0</v>
      </c>
      <c r="AI23" s="199">
        <v>17.52</v>
      </c>
      <c r="AJ23" s="199">
        <v>0</v>
      </c>
      <c r="AK23" s="199">
        <v>76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132.81</v>
      </c>
      <c r="L24" s="199">
        <v>0</v>
      </c>
      <c r="M24" s="199">
        <v>28.94</v>
      </c>
      <c r="N24" s="199">
        <v>50.05</v>
      </c>
      <c r="O24" s="199">
        <v>35.35</v>
      </c>
      <c r="P24" s="199">
        <v>6.75</v>
      </c>
      <c r="Q24" s="199">
        <v>4.82</v>
      </c>
      <c r="R24" s="199">
        <v>7.72</v>
      </c>
      <c r="S24" s="199">
        <v>5.79</v>
      </c>
      <c r="T24" s="199">
        <v>0</v>
      </c>
      <c r="U24" s="199">
        <v>49.92</v>
      </c>
      <c r="V24" s="199">
        <v>2.79</v>
      </c>
      <c r="W24" s="199">
        <v>4.6500000000000004</v>
      </c>
      <c r="X24" s="199">
        <v>13.96</v>
      </c>
      <c r="Y24" s="199">
        <v>0</v>
      </c>
      <c r="Z24" s="199">
        <v>77.290000000000006</v>
      </c>
      <c r="AA24" s="199">
        <v>18.82</v>
      </c>
      <c r="AB24" s="199">
        <v>0</v>
      </c>
      <c r="AC24" s="199">
        <v>14.21</v>
      </c>
      <c r="AD24" s="199">
        <v>0</v>
      </c>
      <c r="AE24" s="199">
        <v>0</v>
      </c>
      <c r="AF24" s="199">
        <v>0</v>
      </c>
      <c r="AG24" s="199">
        <v>28.29</v>
      </c>
      <c r="AH24" s="199">
        <v>0</v>
      </c>
      <c r="AI24" s="199">
        <v>17.52</v>
      </c>
      <c r="AJ24" s="199">
        <v>0</v>
      </c>
      <c r="AK24" s="199">
        <v>76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183.29</v>
      </c>
      <c r="L25" s="199">
        <v>0</v>
      </c>
      <c r="M25" s="199">
        <v>61.52</v>
      </c>
      <c r="N25" s="199">
        <v>50.05</v>
      </c>
      <c r="O25" s="199">
        <v>35.35</v>
      </c>
      <c r="P25" s="199">
        <v>26.56</v>
      </c>
      <c r="Q25" s="199">
        <v>4.82</v>
      </c>
      <c r="R25" s="199">
        <v>7.72</v>
      </c>
      <c r="S25" s="199">
        <v>5.79</v>
      </c>
      <c r="T25" s="199">
        <v>0</v>
      </c>
      <c r="U25" s="199">
        <v>49.92</v>
      </c>
      <c r="V25" s="199">
        <v>8.7799999999999994</v>
      </c>
      <c r="W25" s="199">
        <v>19.66</v>
      </c>
      <c r="X25" s="199">
        <v>41.67</v>
      </c>
      <c r="Y25" s="199">
        <v>0</v>
      </c>
      <c r="Z25" s="199">
        <v>117.7</v>
      </c>
      <c r="AA25" s="199">
        <v>30.51</v>
      </c>
      <c r="AB25" s="199">
        <v>0</v>
      </c>
      <c r="AC25" s="199">
        <v>14.21</v>
      </c>
      <c r="AD25" s="199">
        <v>0</v>
      </c>
      <c r="AE25" s="199">
        <v>0</v>
      </c>
      <c r="AF25" s="199">
        <v>0</v>
      </c>
      <c r="AG25" s="199">
        <v>28.29</v>
      </c>
      <c r="AH25" s="199">
        <v>0</v>
      </c>
      <c r="AI25" s="199">
        <v>17.52</v>
      </c>
      <c r="AJ25" s="199">
        <v>0</v>
      </c>
      <c r="AK25" s="199">
        <v>94.29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243.82</v>
      </c>
      <c r="L26" s="199">
        <v>0</v>
      </c>
      <c r="M26" s="199">
        <v>61.52</v>
      </c>
      <c r="N26" s="199">
        <v>50.05</v>
      </c>
      <c r="O26" s="199">
        <v>35.35</v>
      </c>
      <c r="P26" s="199">
        <v>26.56</v>
      </c>
      <c r="Q26" s="199">
        <v>4.82</v>
      </c>
      <c r="R26" s="199">
        <v>7.72</v>
      </c>
      <c r="S26" s="199">
        <v>5.79</v>
      </c>
      <c r="T26" s="199">
        <v>0</v>
      </c>
      <c r="U26" s="199">
        <v>49.92</v>
      </c>
      <c r="V26" s="199">
        <v>8.7799999999999994</v>
      </c>
      <c r="W26" s="199">
        <v>19.66</v>
      </c>
      <c r="X26" s="199">
        <v>41.67</v>
      </c>
      <c r="Y26" s="199">
        <v>0</v>
      </c>
      <c r="Z26" s="199">
        <v>117.7</v>
      </c>
      <c r="AA26" s="199">
        <v>30.51</v>
      </c>
      <c r="AB26" s="199">
        <v>0</v>
      </c>
      <c r="AC26" s="199">
        <v>14.21</v>
      </c>
      <c r="AD26" s="199">
        <v>0</v>
      </c>
      <c r="AE26" s="199">
        <v>0</v>
      </c>
      <c r="AF26" s="199">
        <v>0</v>
      </c>
      <c r="AG26" s="199">
        <v>28.29</v>
      </c>
      <c r="AH26" s="199">
        <v>0</v>
      </c>
      <c r="AI26" s="199">
        <v>17.52</v>
      </c>
      <c r="AJ26" s="199">
        <v>0</v>
      </c>
      <c r="AK26" s="199">
        <v>94.88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246</v>
      </c>
      <c r="L27" s="199">
        <v>0</v>
      </c>
      <c r="M27" s="199">
        <v>61.52</v>
      </c>
      <c r="N27" s="199">
        <v>50.05</v>
      </c>
      <c r="O27" s="199">
        <v>35.35</v>
      </c>
      <c r="P27" s="199">
        <v>26.56</v>
      </c>
      <c r="Q27" s="199">
        <v>4.82</v>
      </c>
      <c r="R27" s="199">
        <v>7.72</v>
      </c>
      <c r="S27" s="199">
        <v>5.79</v>
      </c>
      <c r="T27" s="199">
        <v>0</v>
      </c>
      <c r="U27" s="199">
        <v>49.92</v>
      </c>
      <c r="V27" s="199">
        <v>8.7799999999999994</v>
      </c>
      <c r="W27" s="199">
        <v>19.66</v>
      </c>
      <c r="X27" s="199">
        <v>41.67</v>
      </c>
      <c r="Y27" s="199">
        <v>0</v>
      </c>
      <c r="Z27" s="199">
        <v>117.7</v>
      </c>
      <c r="AA27" s="199">
        <v>30.51</v>
      </c>
      <c r="AB27" s="199">
        <v>0</v>
      </c>
      <c r="AC27" s="199">
        <v>14.21</v>
      </c>
      <c r="AD27" s="199">
        <v>0</v>
      </c>
      <c r="AE27" s="199">
        <v>0</v>
      </c>
      <c r="AF27" s="199">
        <v>0</v>
      </c>
      <c r="AG27" s="199">
        <v>28.29</v>
      </c>
      <c r="AH27" s="199">
        <v>0</v>
      </c>
      <c r="AI27" s="199">
        <v>16.82</v>
      </c>
      <c r="AJ27" s="199">
        <v>0</v>
      </c>
      <c r="AK27" s="199">
        <v>94.88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246</v>
      </c>
      <c r="L28" s="199">
        <v>0</v>
      </c>
      <c r="M28" s="199">
        <v>61.52</v>
      </c>
      <c r="N28" s="199">
        <v>50.05</v>
      </c>
      <c r="O28" s="199">
        <v>35.35</v>
      </c>
      <c r="P28" s="199">
        <v>26.56</v>
      </c>
      <c r="Q28" s="199">
        <v>3.13</v>
      </c>
      <c r="R28" s="199">
        <v>7.72</v>
      </c>
      <c r="S28" s="199">
        <v>5.79</v>
      </c>
      <c r="T28" s="199">
        <v>0</v>
      </c>
      <c r="U28" s="199">
        <v>49.92</v>
      </c>
      <c r="V28" s="199">
        <v>8.7799999999999994</v>
      </c>
      <c r="W28" s="199">
        <v>19.66</v>
      </c>
      <c r="X28" s="199">
        <v>41.67</v>
      </c>
      <c r="Y28" s="199">
        <v>0</v>
      </c>
      <c r="Z28" s="199">
        <v>117.7</v>
      </c>
      <c r="AA28" s="199">
        <v>30.51</v>
      </c>
      <c r="AB28" s="199">
        <v>0</v>
      </c>
      <c r="AC28" s="199">
        <v>14.21</v>
      </c>
      <c r="AD28" s="199">
        <v>0</v>
      </c>
      <c r="AE28" s="199">
        <v>0</v>
      </c>
      <c r="AF28" s="199">
        <v>0</v>
      </c>
      <c r="AG28" s="199">
        <v>28.29</v>
      </c>
      <c r="AH28" s="199">
        <v>0</v>
      </c>
      <c r="AI28" s="199">
        <v>17.52</v>
      </c>
      <c r="AJ28" s="199">
        <v>0</v>
      </c>
      <c r="AK28" s="199">
        <v>94.58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246</v>
      </c>
      <c r="L29" s="199">
        <v>0</v>
      </c>
      <c r="M29" s="199">
        <v>61.52</v>
      </c>
      <c r="N29" s="199">
        <v>50.05</v>
      </c>
      <c r="O29" s="199">
        <v>35.35</v>
      </c>
      <c r="P29" s="199">
        <v>26.56</v>
      </c>
      <c r="Q29" s="199">
        <v>3.52</v>
      </c>
      <c r="R29" s="199">
        <v>7.72</v>
      </c>
      <c r="S29" s="199">
        <v>5.79</v>
      </c>
      <c r="T29" s="199">
        <v>0</v>
      </c>
      <c r="U29" s="199">
        <v>49.92</v>
      </c>
      <c r="V29" s="199">
        <v>8.7799999999999994</v>
      </c>
      <c r="W29" s="199">
        <v>19.66</v>
      </c>
      <c r="X29" s="199">
        <v>41.67</v>
      </c>
      <c r="Y29" s="199">
        <v>0</v>
      </c>
      <c r="Z29" s="199">
        <v>117.7</v>
      </c>
      <c r="AA29" s="199">
        <v>30.51</v>
      </c>
      <c r="AB29" s="199">
        <v>0</v>
      </c>
      <c r="AC29" s="199">
        <v>10.210000000000001</v>
      </c>
      <c r="AD29" s="199">
        <v>0</v>
      </c>
      <c r="AE29" s="199">
        <v>0</v>
      </c>
      <c r="AF29" s="199">
        <v>0</v>
      </c>
      <c r="AG29" s="199">
        <v>28.29</v>
      </c>
      <c r="AH29" s="199">
        <v>0</v>
      </c>
      <c r="AI29" s="199">
        <v>12.25</v>
      </c>
      <c r="AJ29" s="199">
        <v>0</v>
      </c>
      <c r="AK29" s="199">
        <v>93.99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246</v>
      </c>
      <c r="L30" s="199">
        <v>0</v>
      </c>
      <c r="M30" s="199">
        <v>61.52</v>
      </c>
      <c r="N30" s="199">
        <v>50.05</v>
      </c>
      <c r="O30" s="199">
        <v>35.35</v>
      </c>
      <c r="P30" s="199">
        <v>26.56</v>
      </c>
      <c r="Q30" s="199">
        <v>3.52</v>
      </c>
      <c r="R30" s="199">
        <v>7.72</v>
      </c>
      <c r="S30" s="199">
        <v>5.79</v>
      </c>
      <c r="T30" s="199">
        <v>0</v>
      </c>
      <c r="U30" s="199">
        <v>49.92</v>
      </c>
      <c r="V30" s="199">
        <v>8.7799999999999994</v>
      </c>
      <c r="W30" s="199">
        <v>19.66</v>
      </c>
      <c r="X30" s="199">
        <v>41.67</v>
      </c>
      <c r="Y30" s="199">
        <v>0</v>
      </c>
      <c r="Z30" s="199">
        <v>117.7</v>
      </c>
      <c r="AA30" s="199">
        <v>30.51</v>
      </c>
      <c r="AB30" s="199">
        <v>0</v>
      </c>
      <c r="AC30" s="199">
        <v>10.210000000000001</v>
      </c>
      <c r="AD30" s="199">
        <v>0</v>
      </c>
      <c r="AE30" s="199">
        <v>0</v>
      </c>
      <c r="AF30" s="199">
        <v>0</v>
      </c>
      <c r="AG30" s="199">
        <v>28.29</v>
      </c>
      <c r="AH30" s="199">
        <v>0</v>
      </c>
      <c r="AI30" s="199">
        <v>14.44</v>
      </c>
      <c r="AJ30" s="199">
        <v>0</v>
      </c>
      <c r="AK30" s="199">
        <v>93.99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3.61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246</v>
      </c>
      <c r="L31" s="199">
        <v>0</v>
      </c>
      <c r="M31" s="199">
        <v>61.52</v>
      </c>
      <c r="N31" s="199">
        <v>50.05</v>
      </c>
      <c r="O31" s="199">
        <v>35.35</v>
      </c>
      <c r="P31" s="199">
        <v>26.56</v>
      </c>
      <c r="Q31" s="199">
        <v>4.82</v>
      </c>
      <c r="R31" s="199">
        <v>7.72</v>
      </c>
      <c r="S31" s="199">
        <v>5.79</v>
      </c>
      <c r="T31" s="199">
        <v>0</v>
      </c>
      <c r="U31" s="199">
        <v>49.92</v>
      </c>
      <c r="V31" s="199">
        <v>8.7799999999999994</v>
      </c>
      <c r="W31" s="199">
        <v>19.66</v>
      </c>
      <c r="X31" s="199">
        <v>41.67</v>
      </c>
      <c r="Y31" s="199">
        <v>0</v>
      </c>
      <c r="Z31" s="199">
        <v>117.7</v>
      </c>
      <c r="AA31" s="199">
        <v>30.51</v>
      </c>
      <c r="AB31" s="199">
        <v>0</v>
      </c>
      <c r="AC31" s="199">
        <v>10.210000000000001</v>
      </c>
      <c r="AD31" s="199">
        <v>0</v>
      </c>
      <c r="AE31" s="199">
        <v>0</v>
      </c>
      <c r="AF31" s="199">
        <v>0</v>
      </c>
      <c r="AG31" s="199">
        <v>28.29</v>
      </c>
      <c r="AH31" s="199">
        <v>0</v>
      </c>
      <c r="AI31" s="199">
        <v>14.44</v>
      </c>
      <c r="AJ31" s="199">
        <v>0</v>
      </c>
      <c r="AK31" s="199">
        <v>93.39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15.87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246</v>
      </c>
      <c r="L32" s="199">
        <v>0</v>
      </c>
      <c r="M32" s="199">
        <v>61.52</v>
      </c>
      <c r="N32" s="199">
        <v>50.05</v>
      </c>
      <c r="O32" s="199">
        <v>35.35</v>
      </c>
      <c r="P32" s="199">
        <v>26.56</v>
      </c>
      <c r="Q32" s="199">
        <v>4.82</v>
      </c>
      <c r="R32" s="199">
        <v>7.72</v>
      </c>
      <c r="S32" s="199">
        <v>5.79</v>
      </c>
      <c r="T32" s="199">
        <v>0</v>
      </c>
      <c r="U32" s="199">
        <v>49.92</v>
      </c>
      <c r="V32" s="199">
        <v>8.7799999999999994</v>
      </c>
      <c r="W32" s="199">
        <v>19.66</v>
      </c>
      <c r="X32" s="199">
        <v>41.67</v>
      </c>
      <c r="Y32" s="199">
        <v>0</v>
      </c>
      <c r="Z32" s="199">
        <v>117.7</v>
      </c>
      <c r="AA32" s="199">
        <v>30.51</v>
      </c>
      <c r="AB32" s="199">
        <v>0</v>
      </c>
      <c r="AC32" s="199">
        <v>14.21</v>
      </c>
      <c r="AD32" s="199">
        <v>0</v>
      </c>
      <c r="AE32" s="199">
        <v>0</v>
      </c>
      <c r="AF32" s="199">
        <v>0</v>
      </c>
      <c r="AG32" s="199">
        <v>28.29</v>
      </c>
      <c r="AH32" s="199">
        <v>0</v>
      </c>
      <c r="AI32" s="199">
        <v>16.82</v>
      </c>
      <c r="AJ32" s="199">
        <v>0</v>
      </c>
      <c r="AK32" s="199">
        <v>93.99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34.18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246</v>
      </c>
      <c r="L33" s="199">
        <v>7.1</v>
      </c>
      <c r="M33" s="199">
        <v>61.52</v>
      </c>
      <c r="N33" s="199">
        <v>50.05</v>
      </c>
      <c r="O33" s="199">
        <v>35.35</v>
      </c>
      <c r="P33" s="199">
        <v>26.56</v>
      </c>
      <c r="Q33" s="199">
        <v>9.24</v>
      </c>
      <c r="R33" s="199">
        <v>8.98</v>
      </c>
      <c r="S33" s="199">
        <v>10.8</v>
      </c>
      <c r="T33" s="199">
        <v>0</v>
      </c>
      <c r="U33" s="199">
        <v>49.92</v>
      </c>
      <c r="V33" s="199">
        <v>8.7799999999999994</v>
      </c>
      <c r="W33" s="199">
        <v>19.66</v>
      </c>
      <c r="X33" s="199">
        <v>41.67</v>
      </c>
      <c r="Y33" s="199">
        <v>0</v>
      </c>
      <c r="Z33" s="199">
        <v>117.7</v>
      </c>
      <c r="AA33" s="199">
        <v>30.51</v>
      </c>
      <c r="AB33" s="199">
        <v>0</v>
      </c>
      <c r="AC33" s="199">
        <v>14.21</v>
      </c>
      <c r="AD33" s="199">
        <v>0</v>
      </c>
      <c r="AE33" s="199">
        <v>0</v>
      </c>
      <c r="AF33" s="199">
        <v>0</v>
      </c>
      <c r="AG33" s="199">
        <v>28.29</v>
      </c>
      <c r="AH33" s="199">
        <v>0</v>
      </c>
      <c r="AI33" s="199">
        <v>17.52</v>
      </c>
      <c r="AJ33" s="199">
        <v>0</v>
      </c>
      <c r="AK33" s="199">
        <v>93.4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44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246</v>
      </c>
      <c r="L34" s="199">
        <v>7.1</v>
      </c>
      <c r="M34" s="199">
        <v>61.52</v>
      </c>
      <c r="N34" s="199">
        <v>50.05</v>
      </c>
      <c r="O34" s="199">
        <v>35.35</v>
      </c>
      <c r="P34" s="199">
        <v>26.56</v>
      </c>
      <c r="Q34" s="199">
        <v>9.24</v>
      </c>
      <c r="R34" s="199">
        <v>8.98</v>
      </c>
      <c r="S34" s="199">
        <v>11.18</v>
      </c>
      <c r="T34" s="199">
        <v>0</v>
      </c>
      <c r="U34" s="199">
        <v>49.92</v>
      </c>
      <c r="V34" s="199">
        <v>8.7799999999999994</v>
      </c>
      <c r="W34" s="199">
        <v>19.66</v>
      </c>
      <c r="X34" s="199">
        <v>41.67</v>
      </c>
      <c r="Y34" s="199">
        <v>0</v>
      </c>
      <c r="Z34" s="199">
        <v>117.7</v>
      </c>
      <c r="AA34" s="199">
        <v>30.51</v>
      </c>
      <c r="AB34" s="199">
        <v>0</v>
      </c>
      <c r="AC34" s="199">
        <v>13.99</v>
      </c>
      <c r="AD34" s="199">
        <v>0</v>
      </c>
      <c r="AE34" s="199">
        <v>0</v>
      </c>
      <c r="AF34" s="199">
        <v>0</v>
      </c>
      <c r="AG34" s="199">
        <v>28.29</v>
      </c>
      <c r="AH34" s="199">
        <v>0</v>
      </c>
      <c r="AI34" s="199">
        <v>16.12</v>
      </c>
      <c r="AJ34" s="199">
        <v>0</v>
      </c>
      <c r="AK34" s="199">
        <v>93.4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44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246</v>
      </c>
      <c r="L35" s="199">
        <v>7.1</v>
      </c>
      <c r="M35" s="199">
        <v>61.52</v>
      </c>
      <c r="N35" s="199">
        <v>50.05</v>
      </c>
      <c r="O35" s="199">
        <v>35.35</v>
      </c>
      <c r="P35" s="199">
        <v>26.56</v>
      </c>
      <c r="Q35" s="199">
        <v>9.24</v>
      </c>
      <c r="R35" s="199">
        <v>8.98</v>
      </c>
      <c r="S35" s="199">
        <v>11.18</v>
      </c>
      <c r="T35" s="199">
        <v>0</v>
      </c>
      <c r="U35" s="199">
        <v>49.92</v>
      </c>
      <c r="V35" s="199">
        <v>8.7799999999999994</v>
      </c>
      <c r="W35" s="199">
        <v>19.66</v>
      </c>
      <c r="X35" s="199">
        <v>41.67</v>
      </c>
      <c r="Y35" s="199">
        <v>0</v>
      </c>
      <c r="Z35" s="199">
        <v>117.7</v>
      </c>
      <c r="AA35" s="199">
        <v>30.51</v>
      </c>
      <c r="AB35" s="199">
        <v>0</v>
      </c>
      <c r="AC35" s="199">
        <v>13.99</v>
      </c>
      <c r="AD35" s="199">
        <v>0</v>
      </c>
      <c r="AE35" s="199">
        <v>0</v>
      </c>
      <c r="AF35" s="199">
        <v>0</v>
      </c>
      <c r="AG35" s="199">
        <v>28.29</v>
      </c>
      <c r="AH35" s="199">
        <v>0</v>
      </c>
      <c r="AI35" s="199">
        <v>16.63</v>
      </c>
      <c r="AJ35" s="199">
        <v>0</v>
      </c>
      <c r="AK35" s="199">
        <v>98.36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44.5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246</v>
      </c>
      <c r="L36" s="199">
        <v>7.1</v>
      </c>
      <c r="M36" s="199">
        <v>61.52</v>
      </c>
      <c r="N36" s="199">
        <v>50.05</v>
      </c>
      <c r="O36" s="199">
        <v>35.35</v>
      </c>
      <c r="P36" s="199">
        <v>26.56</v>
      </c>
      <c r="Q36" s="199">
        <v>9.24</v>
      </c>
      <c r="R36" s="199">
        <v>8.98</v>
      </c>
      <c r="S36" s="199">
        <v>11.18</v>
      </c>
      <c r="T36" s="199">
        <v>0</v>
      </c>
      <c r="U36" s="199">
        <v>49.92</v>
      </c>
      <c r="V36" s="199">
        <v>8.7799999999999994</v>
      </c>
      <c r="W36" s="199">
        <v>19.66</v>
      </c>
      <c r="X36" s="199">
        <v>41.67</v>
      </c>
      <c r="Y36" s="199">
        <v>0</v>
      </c>
      <c r="Z36" s="199">
        <v>117.7</v>
      </c>
      <c r="AA36" s="199">
        <v>30.51</v>
      </c>
      <c r="AB36" s="199">
        <v>0</v>
      </c>
      <c r="AC36" s="199">
        <v>13.99</v>
      </c>
      <c r="AD36" s="199">
        <v>0</v>
      </c>
      <c r="AE36" s="199">
        <v>0</v>
      </c>
      <c r="AF36" s="199">
        <v>0</v>
      </c>
      <c r="AG36" s="199">
        <v>28.29</v>
      </c>
      <c r="AH36" s="199">
        <v>0</v>
      </c>
      <c r="AI36" s="199">
        <v>16.63</v>
      </c>
      <c r="AJ36" s="199">
        <v>0</v>
      </c>
      <c r="AK36" s="199">
        <v>98.99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44.5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246</v>
      </c>
      <c r="L37" s="199">
        <v>7.1</v>
      </c>
      <c r="M37" s="199">
        <v>59.51</v>
      </c>
      <c r="N37" s="199">
        <v>50.05</v>
      </c>
      <c r="O37" s="199">
        <v>35.35</v>
      </c>
      <c r="P37" s="199">
        <v>26.56</v>
      </c>
      <c r="Q37" s="199">
        <v>9.24</v>
      </c>
      <c r="R37" s="199">
        <v>8.98</v>
      </c>
      <c r="S37" s="199">
        <v>11.18</v>
      </c>
      <c r="T37" s="199">
        <v>0</v>
      </c>
      <c r="U37" s="199">
        <v>49.92</v>
      </c>
      <c r="V37" s="199">
        <v>8.7799999999999994</v>
      </c>
      <c r="W37" s="199">
        <v>19.66</v>
      </c>
      <c r="X37" s="199">
        <v>41.67</v>
      </c>
      <c r="Y37" s="199">
        <v>0</v>
      </c>
      <c r="Z37" s="199">
        <v>117.7</v>
      </c>
      <c r="AA37" s="199">
        <v>30.51</v>
      </c>
      <c r="AB37" s="199">
        <v>0</v>
      </c>
      <c r="AC37" s="199">
        <v>9.77</v>
      </c>
      <c r="AD37" s="199">
        <v>0</v>
      </c>
      <c r="AE37" s="199">
        <v>0</v>
      </c>
      <c r="AF37" s="199">
        <v>0</v>
      </c>
      <c r="AG37" s="199">
        <v>28.29</v>
      </c>
      <c r="AH37" s="199">
        <v>0</v>
      </c>
      <c r="AI37" s="199">
        <v>12.25</v>
      </c>
      <c r="AJ37" s="199">
        <v>0</v>
      </c>
      <c r="AK37" s="199">
        <v>98.05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44.5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246</v>
      </c>
      <c r="L38" s="199">
        <v>7.1</v>
      </c>
      <c r="M38" s="199">
        <v>59.51</v>
      </c>
      <c r="N38" s="199">
        <v>50.05</v>
      </c>
      <c r="O38" s="199">
        <v>35.35</v>
      </c>
      <c r="P38" s="199">
        <v>26.56</v>
      </c>
      <c r="Q38" s="199">
        <v>9.24</v>
      </c>
      <c r="R38" s="199">
        <v>8.98</v>
      </c>
      <c r="S38" s="199">
        <v>11.18</v>
      </c>
      <c r="T38" s="199">
        <v>0</v>
      </c>
      <c r="U38" s="199">
        <v>49.92</v>
      </c>
      <c r="V38" s="199">
        <v>8.7799999999999994</v>
      </c>
      <c r="W38" s="199">
        <v>19.66</v>
      </c>
      <c r="X38" s="199">
        <v>41.67</v>
      </c>
      <c r="Y38" s="199">
        <v>0</v>
      </c>
      <c r="Z38" s="199">
        <v>117.7</v>
      </c>
      <c r="AA38" s="199">
        <v>30.51</v>
      </c>
      <c r="AB38" s="199">
        <v>0</v>
      </c>
      <c r="AC38" s="199">
        <v>9.77</v>
      </c>
      <c r="AD38" s="199">
        <v>0</v>
      </c>
      <c r="AE38" s="199">
        <v>0</v>
      </c>
      <c r="AF38" s="199">
        <v>0</v>
      </c>
      <c r="AG38" s="199">
        <v>28.29</v>
      </c>
      <c r="AH38" s="199">
        <v>0</v>
      </c>
      <c r="AI38" s="199">
        <v>12.25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44.5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246</v>
      </c>
      <c r="L39" s="199">
        <v>7.1</v>
      </c>
      <c r="M39" s="199">
        <v>59.51</v>
      </c>
      <c r="N39" s="199">
        <v>50.05</v>
      </c>
      <c r="O39" s="199">
        <v>35.35</v>
      </c>
      <c r="P39" s="199">
        <v>26.56</v>
      </c>
      <c r="Q39" s="199">
        <v>9.24</v>
      </c>
      <c r="R39" s="199">
        <v>8.98</v>
      </c>
      <c r="S39" s="199">
        <v>11.18</v>
      </c>
      <c r="T39" s="199">
        <v>0</v>
      </c>
      <c r="U39" s="199">
        <v>49.92</v>
      </c>
      <c r="V39" s="199">
        <v>8.7799999999999994</v>
      </c>
      <c r="W39" s="199">
        <v>19.66</v>
      </c>
      <c r="X39" s="199">
        <v>41.67</v>
      </c>
      <c r="Y39" s="199">
        <v>0</v>
      </c>
      <c r="Z39" s="199">
        <v>117.7</v>
      </c>
      <c r="AA39" s="199">
        <v>30.51</v>
      </c>
      <c r="AB39" s="199">
        <v>0</v>
      </c>
      <c r="AC39" s="199">
        <v>9.77</v>
      </c>
      <c r="AD39" s="199">
        <v>0</v>
      </c>
      <c r="AE39" s="199">
        <v>0</v>
      </c>
      <c r="AF39" s="199">
        <v>0</v>
      </c>
      <c r="AG39" s="199">
        <v>28.29</v>
      </c>
      <c r="AH39" s="199">
        <v>0</v>
      </c>
      <c r="AI39" s="199">
        <v>13.13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44.5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246</v>
      </c>
      <c r="L40" s="199">
        <v>7.1</v>
      </c>
      <c r="M40" s="199">
        <v>59.51</v>
      </c>
      <c r="N40" s="199">
        <v>50.05</v>
      </c>
      <c r="O40" s="199">
        <v>35.35</v>
      </c>
      <c r="P40" s="199">
        <v>26.56</v>
      </c>
      <c r="Q40" s="199">
        <v>9.24</v>
      </c>
      <c r="R40" s="199">
        <v>8.98</v>
      </c>
      <c r="S40" s="199">
        <v>11.18</v>
      </c>
      <c r="T40" s="199">
        <v>0</v>
      </c>
      <c r="U40" s="199">
        <v>49.92</v>
      </c>
      <c r="V40" s="199">
        <v>8.7799999999999994</v>
      </c>
      <c r="W40" s="199">
        <v>19.66</v>
      </c>
      <c r="X40" s="199">
        <v>41.67</v>
      </c>
      <c r="Y40" s="199">
        <v>0</v>
      </c>
      <c r="Z40" s="199">
        <v>117.7</v>
      </c>
      <c r="AA40" s="199">
        <v>30.51</v>
      </c>
      <c r="AB40" s="199">
        <v>0</v>
      </c>
      <c r="AC40" s="199">
        <v>9.77</v>
      </c>
      <c r="AD40" s="199">
        <v>0</v>
      </c>
      <c r="AE40" s="199">
        <v>0</v>
      </c>
      <c r="AF40" s="199">
        <v>0</v>
      </c>
      <c r="AG40" s="199">
        <v>28.29</v>
      </c>
      <c r="AH40" s="199">
        <v>0</v>
      </c>
      <c r="AI40" s="199">
        <v>11.38</v>
      </c>
      <c r="AJ40" s="199">
        <v>0</v>
      </c>
      <c r="AK40" s="199">
        <v>99.62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44.5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246</v>
      </c>
      <c r="L41" s="199">
        <v>7.1</v>
      </c>
      <c r="M41" s="199">
        <v>59.51</v>
      </c>
      <c r="N41" s="199">
        <v>50.05</v>
      </c>
      <c r="O41" s="199">
        <v>35.35</v>
      </c>
      <c r="P41" s="199">
        <v>26.56</v>
      </c>
      <c r="Q41" s="199">
        <v>9.24</v>
      </c>
      <c r="R41" s="199">
        <v>8.98</v>
      </c>
      <c r="S41" s="199">
        <v>11.18</v>
      </c>
      <c r="T41" s="199">
        <v>0</v>
      </c>
      <c r="U41" s="199">
        <v>49.92</v>
      </c>
      <c r="V41" s="199">
        <v>8.7799999999999994</v>
      </c>
      <c r="W41" s="199">
        <v>19.66</v>
      </c>
      <c r="X41" s="199">
        <v>41.67</v>
      </c>
      <c r="Y41" s="199">
        <v>0</v>
      </c>
      <c r="Z41" s="199">
        <v>117.7</v>
      </c>
      <c r="AA41" s="199">
        <v>30.51</v>
      </c>
      <c r="AB41" s="199">
        <v>0</v>
      </c>
      <c r="AC41" s="199">
        <v>9.5299999999999994</v>
      </c>
      <c r="AD41" s="199">
        <v>0</v>
      </c>
      <c r="AE41" s="199">
        <v>0</v>
      </c>
      <c r="AF41" s="199">
        <v>0</v>
      </c>
      <c r="AG41" s="199">
        <v>28.29</v>
      </c>
      <c r="AH41" s="199">
        <v>0</v>
      </c>
      <c r="AI41" s="199">
        <v>12.25</v>
      </c>
      <c r="AJ41" s="199">
        <v>0</v>
      </c>
      <c r="AK41" s="199">
        <v>99.62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44.5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246</v>
      </c>
      <c r="L42" s="199">
        <v>7.1</v>
      </c>
      <c r="M42" s="199">
        <v>59.51</v>
      </c>
      <c r="N42" s="199">
        <v>50.05</v>
      </c>
      <c r="O42" s="199">
        <v>35.35</v>
      </c>
      <c r="P42" s="199">
        <v>26.56</v>
      </c>
      <c r="Q42" s="199">
        <v>9.24</v>
      </c>
      <c r="R42" s="199">
        <v>8.98</v>
      </c>
      <c r="S42" s="199">
        <v>11.18</v>
      </c>
      <c r="T42" s="199">
        <v>0</v>
      </c>
      <c r="U42" s="199">
        <v>49.92</v>
      </c>
      <c r="V42" s="199">
        <v>8.7799999999999994</v>
      </c>
      <c r="W42" s="199">
        <v>19.66</v>
      </c>
      <c r="X42" s="199">
        <v>41.67</v>
      </c>
      <c r="Y42" s="199">
        <v>0</v>
      </c>
      <c r="Z42" s="199">
        <v>117.7</v>
      </c>
      <c r="AA42" s="199">
        <v>30.51</v>
      </c>
      <c r="AB42" s="199">
        <v>0</v>
      </c>
      <c r="AC42" s="199">
        <v>9.5299999999999994</v>
      </c>
      <c r="AD42" s="199">
        <v>0</v>
      </c>
      <c r="AE42" s="199">
        <v>0</v>
      </c>
      <c r="AF42" s="199">
        <v>0</v>
      </c>
      <c r="AG42" s="199">
        <v>28.29</v>
      </c>
      <c r="AH42" s="199">
        <v>0</v>
      </c>
      <c r="AI42" s="199">
        <v>12.25</v>
      </c>
      <c r="AJ42" s="199">
        <v>0</v>
      </c>
      <c r="AK42" s="199">
        <v>99.62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44.5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246</v>
      </c>
      <c r="L43" s="199">
        <v>7.1</v>
      </c>
      <c r="M43" s="199">
        <v>59.51</v>
      </c>
      <c r="N43" s="199">
        <v>50.05</v>
      </c>
      <c r="O43" s="199">
        <v>35.35</v>
      </c>
      <c r="P43" s="199">
        <v>26.56</v>
      </c>
      <c r="Q43" s="199">
        <v>9.24</v>
      </c>
      <c r="R43" s="199">
        <v>8.98</v>
      </c>
      <c r="S43" s="199">
        <v>11.18</v>
      </c>
      <c r="T43" s="199">
        <v>0</v>
      </c>
      <c r="U43" s="199">
        <v>49.92</v>
      </c>
      <c r="V43" s="199">
        <v>8.7799999999999994</v>
      </c>
      <c r="W43" s="199">
        <v>19.66</v>
      </c>
      <c r="X43" s="199">
        <v>41.67</v>
      </c>
      <c r="Y43" s="199">
        <v>0</v>
      </c>
      <c r="Z43" s="199">
        <v>117.7</v>
      </c>
      <c r="AA43" s="199">
        <v>30.51</v>
      </c>
      <c r="AB43" s="199">
        <v>0</v>
      </c>
      <c r="AC43" s="199">
        <v>9.77</v>
      </c>
      <c r="AD43" s="199">
        <v>0</v>
      </c>
      <c r="AE43" s="199">
        <v>0</v>
      </c>
      <c r="AF43" s="199">
        <v>0</v>
      </c>
      <c r="AG43" s="199">
        <v>28.29</v>
      </c>
      <c r="AH43" s="199">
        <v>0</v>
      </c>
      <c r="AI43" s="199">
        <v>12.25</v>
      </c>
      <c r="AJ43" s="199">
        <v>0</v>
      </c>
      <c r="AK43" s="199">
        <v>97.74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44.5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246</v>
      </c>
      <c r="L44" s="199">
        <v>7.1</v>
      </c>
      <c r="M44" s="199">
        <v>59.51</v>
      </c>
      <c r="N44" s="199">
        <v>50.05</v>
      </c>
      <c r="O44" s="199">
        <v>35.35</v>
      </c>
      <c r="P44" s="199">
        <v>26.56</v>
      </c>
      <c r="Q44" s="199">
        <v>9.24</v>
      </c>
      <c r="R44" s="199">
        <v>8.98</v>
      </c>
      <c r="S44" s="199">
        <v>11.18</v>
      </c>
      <c r="T44" s="199">
        <v>0</v>
      </c>
      <c r="U44" s="199">
        <v>49.92</v>
      </c>
      <c r="V44" s="199">
        <v>8.7799999999999994</v>
      </c>
      <c r="W44" s="199">
        <v>19.66</v>
      </c>
      <c r="X44" s="199">
        <v>41.67</v>
      </c>
      <c r="Y44" s="199">
        <v>0</v>
      </c>
      <c r="Z44" s="199">
        <v>117.7</v>
      </c>
      <c r="AA44" s="199">
        <v>30.51</v>
      </c>
      <c r="AB44" s="199">
        <v>0</v>
      </c>
      <c r="AC44" s="199">
        <v>9.77</v>
      </c>
      <c r="AD44" s="199">
        <v>0</v>
      </c>
      <c r="AE44" s="199">
        <v>0</v>
      </c>
      <c r="AF44" s="199">
        <v>0</v>
      </c>
      <c r="AG44" s="199">
        <v>28.29</v>
      </c>
      <c r="AH44" s="199">
        <v>0</v>
      </c>
      <c r="AI44" s="199">
        <v>12.25</v>
      </c>
      <c r="AJ44" s="199">
        <v>0</v>
      </c>
      <c r="AK44" s="199">
        <v>99.31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44.5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246</v>
      </c>
      <c r="L45" s="199">
        <v>7.1</v>
      </c>
      <c r="M45" s="199">
        <v>59.51</v>
      </c>
      <c r="N45" s="199">
        <v>50.05</v>
      </c>
      <c r="O45" s="199">
        <v>35.35</v>
      </c>
      <c r="P45" s="199">
        <v>26.56</v>
      </c>
      <c r="Q45" s="199">
        <v>9.24</v>
      </c>
      <c r="R45" s="199">
        <v>8.98</v>
      </c>
      <c r="S45" s="199">
        <v>11.18</v>
      </c>
      <c r="T45" s="199">
        <v>0</v>
      </c>
      <c r="U45" s="199">
        <v>49.92</v>
      </c>
      <c r="V45" s="199">
        <v>8.7799999999999994</v>
      </c>
      <c r="W45" s="199">
        <v>19.66</v>
      </c>
      <c r="X45" s="199">
        <v>41.67</v>
      </c>
      <c r="Y45" s="199">
        <v>0</v>
      </c>
      <c r="Z45" s="199">
        <v>117.7</v>
      </c>
      <c r="AA45" s="199">
        <v>30.51</v>
      </c>
      <c r="AB45" s="199">
        <v>0</v>
      </c>
      <c r="AC45" s="199">
        <v>9.77</v>
      </c>
      <c r="AD45" s="199">
        <v>0</v>
      </c>
      <c r="AE45" s="199">
        <v>0</v>
      </c>
      <c r="AF45" s="199">
        <v>0</v>
      </c>
      <c r="AG45" s="199">
        <v>28.29</v>
      </c>
      <c r="AH45" s="199">
        <v>0</v>
      </c>
      <c r="AI45" s="199">
        <v>13.13</v>
      </c>
      <c r="AJ45" s="199">
        <v>0</v>
      </c>
      <c r="AK45" s="199">
        <v>99.31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44.5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246</v>
      </c>
      <c r="L46" s="199">
        <v>7.1</v>
      </c>
      <c r="M46" s="199">
        <v>59.51</v>
      </c>
      <c r="N46" s="199">
        <v>50.05</v>
      </c>
      <c r="O46" s="199">
        <v>35.35</v>
      </c>
      <c r="P46" s="199">
        <v>26.56</v>
      </c>
      <c r="Q46" s="199">
        <v>9.24</v>
      </c>
      <c r="R46" s="199">
        <v>8.98</v>
      </c>
      <c r="S46" s="199">
        <v>11.18</v>
      </c>
      <c r="T46" s="199">
        <v>0</v>
      </c>
      <c r="U46" s="199">
        <v>49.92</v>
      </c>
      <c r="V46" s="199">
        <v>8.7799999999999994</v>
      </c>
      <c r="W46" s="199">
        <v>19.66</v>
      </c>
      <c r="X46" s="199">
        <v>41.67</v>
      </c>
      <c r="Y46" s="199">
        <v>0</v>
      </c>
      <c r="Z46" s="199">
        <v>117.7</v>
      </c>
      <c r="AA46" s="199">
        <v>30.51</v>
      </c>
      <c r="AB46" s="199">
        <v>0</v>
      </c>
      <c r="AC46" s="199">
        <v>12</v>
      </c>
      <c r="AD46" s="199">
        <v>0</v>
      </c>
      <c r="AE46" s="199">
        <v>0</v>
      </c>
      <c r="AF46" s="199">
        <v>0</v>
      </c>
      <c r="AG46" s="199">
        <v>28.29</v>
      </c>
      <c r="AH46" s="199">
        <v>0</v>
      </c>
      <c r="AI46" s="199">
        <v>16.12</v>
      </c>
      <c r="AJ46" s="199">
        <v>0</v>
      </c>
      <c r="AK46" s="199">
        <v>99.31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44.5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247.12</v>
      </c>
      <c r="L47" s="199">
        <v>0</v>
      </c>
      <c r="M47" s="199">
        <v>59.51</v>
      </c>
      <c r="N47" s="199">
        <v>50.05</v>
      </c>
      <c r="O47" s="199">
        <v>35.35</v>
      </c>
      <c r="P47" s="199">
        <v>26.56</v>
      </c>
      <c r="Q47" s="199">
        <v>4.6500000000000004</v>
      </c>
      <c r="R47" s="199">
        <v>7.45</v>
      </c>
      <c r="S47" s="199">
        <v>5.66</v>
      </c>
      <c r="T47" s="199">
        <v>0</v>
      </c>
      <c r="U47" s="199">
        <v>49.92</v>
      </c>
      <c r="V47" s="199">
        <v>8.7799999999999994</v>
      </c>
      <c r="W47" s="199">
        <v>19.66</v>
      </c>
      <c r="X47" s="199">
        <v>41.67</v>
      </c>
      <c r="Y47" s="199">
        <v>0</v>
      </c>
      <c r="Z47" s="199">
        <v>117.7</v>
      </c>
      <c r="AA47" s="199">
        <v>30.51</v>
      </c>
      <c r="AB47" s="199">
        <v>0</v>
      </c>
      <c r="AC47" s="199">
        <v>12</v>
      </c>
      <c r="AD47" s="199">
        <v>0</v>
      </c>
      <c r="AE47" s="199">
        <v>0</v>
      </c>
      <c r="AF47" s="199">
        <v>0</v>
      </c>
      <c r="AG47" s="199">
        <v>28.29</v>
      </c>
      <c r="AH47" s="199">
        <v>0</v>
      </c>
      <c r="AI47" s="199">
        <v>16.63</v>
      </c>
      <c r="AJ47" s="199">
        <v>0</v>
      </c>
      <c r="AK47" s="199">
        <v>97.74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44.5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247.12</v>
      </c>
      <c r="L48" s="199">
        <v>0</v>
      </c>
      <c r="M48" s="199">
        <v>59.51</v>
      </c>
      <c r="N48" s="199">
        <v>50.05</v>
      </c>
      <c r="O48" s="199">
        <v>35.35</v>
      </c>
      <c r="P48" s="199">
        <v>26.56</v>
      </c>
      <c r="Q48" s="199">
        <v>4.6500000000000004</v>
      </c>
      <c r="R48" s="199">
        <v>7.45</v>
      </c>
      <c r="S48" s="199">
        <v>5.58</v>
      </c>
      <c r="T48" s="199">
        <v>0</v>
      </c>
      <c r="U48" s="199">
        <v>49.92</v>
      </c>
      <c r="V48" s="199">
        <v>8.7799999999999994</v>
      </c>
      <c r="W48" s="199">
        <v>19.66</v>
      </c>
      <c r="X48" s="199">
        <v>41.67</v>
      </c>
      <c r="Y48" s="199">
        <v>0</v>
      </c>
      <c r="Z48" s="199">
        <v>117.7</v>
      </c>
      <c r="AA48" s="199">
        <v>30.51</v>
      </c>
      <c r="AB48" s="199">
        <v>0</v>
      </c>
      <c r="AC48" s="199">
        <v>12</v>
      </c>
      <c r="AD48" s="199">
        <v>0</v>
      </c>
      <c r="AE48" s="199">
        <v>0</v>
      </c>
      <c r="AF48" s="199">
        <v>0</v>
      </c>
      <c r="AG48" s="199">
        <v>28.29</v>
      </c>
      <c r="AH48" s="199">
        <v>0</v>
      </c>
      <c r="AI48" s="199">
        <v>16.63</v>
      </c>
      <c r="AJ48" s="199">
        <v>0</v>
      </c>
      <c r="AK48" s="199">
        <v>98.05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44.5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215.13</v>
      </c>
      <c r="L49" s="199">
        <v>0</v>
      </c>
      <c r="M49" s="199">
        <v>59.51</v>
      </c>
      <c r="N49" s="199">
        <v>50.05</v>
      </c>
      <c r="O49" s="199">
        <v>35.35</v>
      </c>
      <c r="P49" s="199">
        <v>26.56</v>
      </c>
      <c r="Q49" s="199">
        <v>4.6500000000000004</v>
      </c>
      <c r="R49" s="199">
        <v>7.45</v>
      </c>
      <c r="S49" s="199">
        <v>5.58</v>
      </c>
      <c r="T49" s="199">
        <v>0</v>
      </c>
      <c r="U49" s="199">
        <v>49.92</v>
      </c>
      <c r="V49" s="199">
        <v>8.7799999999999994</v>
      </c>
      <c r="W49" s="199">
        <v>19.66</v>
      </c>
      <c r="X49" s="199">
        <v>41.67</v>
      </c>
      <c r="Y49" s="199">
        <v>0</v>
      </c>
      <c r="Z49" s="199">
        <v>117.7</v>
      </c>
      <c r="AA49" s="199">
        <v>30.51</v>
      </c>
      <c r="AB49" s="199">
        <v>0</v>
      </c>
      <c r="AC49" s="199">
        <v>12</v>
      </c>
      <c r="AD49" s="199">
        <v>0</v>
      </c>
      <c r="AE49" s="199">
        <v>0</v>
      </c>
      <c r="AF49" s="199">
        <v>0</v>
      </c>
      <c r="AG49" s="199">
        <v>28.29</v>
      </c>
      <c r="AH49" s="199">
        <v>0</v>
      </c>
      <c r="AI49" s="199">
        <v>16.63</v>
      </c>
      <c r="AJ49" s="199">
        <v>0</v>
      </c>
      <c r="AK49" s="199">
        <v>97.12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44.5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194.87</v>
      </c>
      <c r="L50" s="199">
        <v>0</v>
      </c>
      <c r="M50" s="199">
        <v>59.51</v>
      </c>
      <c r="N50" s="199">
        <v>50.05</v>
      </c>
      <c r="O50" s="199">
        <v>35.35</v>
      </c>
      <c r="P50" s="199">
        <v>26.56</v>
      </c>
      <c r="Q50" s="199">
        <v>4.6500000000000004</v>
      </c>
      <c r="R50" s="199">
        <v>7.45</v>
      </c>
      <c r="S50" s="199">
        <v>5.58</v>
      </c>
      <c r="T50" s="199">
        <v>0</v>
      </c>
      <c r="U50" s="199">
        <v>49.92</v>
      </c>
      <c r="V50" s="199">
        <v>8.7799999999999994</v>
      </c>
      <c r="W50" s="199">
        <v>19.66</v>
      </c>
      <c r="X50" s="199">
        <v>41.67</v>
      </c>
      <c r="Y50" s="199">
        <v>0</v>
      </c>
      <c r="Z50" s="199">
        <v>117.7</v>
      </c>
      <c r="AA50" s="199">
        <v>30.51</v>
      </c>
      <c r="AB50" s="199">
        <v>0</v>
      </c>
      <c r="AC50" s="199">
        <v>12</v>
      </c>
      <c r="AD50" s="199">
        <v>0</v>
      </c>
      <c r="AE50" s="199">
        <v>0</v>
      </c>
      <c r="AF50" s="199">
        <v>0</v>
      </c>
      <c r="AG50" s="199">
        <v>28.29</v>
      </c>
      <c r="AH50" s="199">
        <v>0</v>
      </c>
      <c r="AI50" s="199">
        <v>16.63</v>
      </c>
      <c r="AJ50" s="199">
        <v>0</v>
      </c>
      <c r="AK50" s="199">
        <v>98.05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44.5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167.86</v>
      </c>
      <c r="L51" s="199">
        <v>0</v>
      </c>
      <c r="M51" s="199">
        <v>59.51</v>
      </c>
      <c r="N51" s="199">
        <v>50.05</v>
      </c>
      <c r="O51" s="199">
        <v>35.35</v>
      </c>
      <c r="P51" s="199">
        <v>26.56</v>
      </c>
      <c r="Q51" s="199">
        <v>4.6500000000000004</v>
      </c>
      <c r="R51" s="199">
        <v>7.45</v>
      </c>
      <c r="S51" s="199">
        <v>5.58</v>
      </c>
      <c r="T51" s="199">
        <v>0</v>
      </c>
      <c r="U51" s="199">
        <v>49.92</v>
      </c>
      <c r="V51" s="199">
        <v>8.7799999999999994</v>
      </c>
      <c r="W51" s="199">
        <v>19.66</v>
      </c>
      <c r="X51" s="199">
        <v>41.67</v>
      </c>
      <c r="Y51" s="199">
        <v>0</v>
      </c>
      <c r="Z51" s="199">
        <v>117.7</v>
      </c>
      <c r="AA51" s="199">
        <v>30.51</v>
      </c>
      <c r="AB51" s="199">
        <v>0</v>
      </c>
      <c r="AC51" s="199">
        <v>12</v>
      </c>
      <c r="AD51" s="199">
        <v>0</v>
      </c>
      <c r="AE51" s="199">
        <v>0</v>
      </c>
      <c r="AF51" s="199">
        <v>0</v>
      </c>
      <c r="AG51" s="199">
        <v>28.29</v>
      </c>
      <c r="AH51" s="199">
        <v>0</v>
      </c>
      <c r="AI51" s="199">
        <v>17.5</v>
      </c>
      <c r="AJ51" s="199">
        <v>0</v>
      </c>
      <c r="AK51" s="199">
        <v>98.05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44.5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187.15</v>
      </c>
      <c r="L52" s="199">
        <v>0</v>
      </c>
      <c r="M52" s="199">
        <v>59.51</v>
      </c>
      <c r="N52" s="199">
        <v>50.05</v>
      </c>
      <c r="O52" s="199">
        <v>35.35</v>
      </c>
      <c r="P52" s="199">
        <v>26.56</v>
      </c>
      <c r="Q52" s="199">
        <v>4.6500000000000004</v>
      </c>
      <c r="R52" s="199">
        <v>7.45</v>
      </c>
      <c r="S52" s="199">
        <v>5.58</v>
      </c>
      <c r="T52" s="199">
        <v>0</v>
      </c>
      <c r="U52" s="199">
        <v>49.92</v>
      </c>
      <c r="V52" s="199">
        <v>8.7799999999999994</v>
      </c>
      <c r="W52" s="199">
        <v>19.66</v>
      </c>
      <c r="X52" s="199">
        <v>41.67</v>
      </c>
      <c r="Y52" s="199">
        <v>0</v>
      </c>
      <c r="Z52" s="199">
        <v>117.7</v>
      </c>
      <c r="AA52" s="199">
        <v>30.51</v>
      </c>
      <c r="AB52" s="199">
        <v>0</v>
      </c>
      <c r="AC52" s="199">
        <v>12</v>
      </c>
      <c r="AD52" s="199">
        <v>0</v>
      </c>
      <c r="AE52" s="199">
        <v>0</v>
      </c>
      <c r="AF52" s="199">
        <v>0</v>
      </c>
      <c r="AG52" s="199">
        <v>28.29</v>
      </c>
      <c r="AH52" s="199">
        <v>0</v>
      </c>
      <c r="AI52" s="199">
        <v>15.32</v>
      </c>
      <c r="AJ52" s="199">
        <v>0</v>
      </c>
      <c r="AK52" s="199">
        <v>98.05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44.5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154.35</v>
      </c>
      <c r="L53" s="199">
        <v>0</v>
      </c>
      <c r="M53" s="199">
        <v>59.51</v>
      </c>
      <c r="N53" s="199">
        <v>50.05</v>
      </c>
      <c r="O53" s="199">
        <v>35.35</v>
      </c>
      <c r="P53" s="199">
        <v>26.56</v>
      </c>
      <c r="Q53" s="199">
        <v>4.6500000000000004</v>
      </c>
      <c r="R53" s="199">
        <v>7.45</v>
      </c>
      <c r="S53" s="199">
        <v>5.58</v>
      </c>
      <c r="T53" s="199">
        <v>0</v>
      </c>
      <c r="U53" s="199">
        <v>49.92</v>
      </c>
      <c r="V53" s="199">
        <v>8.7799999999999994</v>
      </c>
      <c r="W53" s="199">
        <v>19.66</v>
      </c>
      <c r="X53" s="199">
        <v>41.67</v>
      </c>
      <c r="Y53" s="199">
        <v>0</v>
      </c>
      <c r="Z53" s="199">
        <v>117.7</v>
      </c>
      <c r="AA53" s="199">
        <v>30.51</v>
      </c>
      <c r="AB53" s="199">
        <v>0</v>
      </c>
      <c r="AC53" s="199">
        <v>12</v>
      </c>
      <c r="AD53" s="199">
        <v>0</v>
      </c>
      <c r="AE53" s="199">
        <v>0</v>
      </c>
      <c r="AF53" s="199">
        <v>0</v>
      </c>
      <c r="AG53" s="199">
        <v>28.29</v>
      </c>
      <c r="AH53" s="199">
        <v>0</v>
      </c>
      <c r="AI53" s="199">
        <v>16.63</v>
      </c>
      <c r="AJ53" s="199">
        <v>0</v>
      </c>
      <c r="AK53" s="199">
        <v>98.05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44.5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158.21</v>
      </c>
      <c r="L54" s="199">
        <v>0</v>
      </c>
      <c r="M54" s="199">
        <v>59.51</v>
      </c>
      <c r="N54" s="199">
        <v>50.05</v>
      </c>
      <c r="O54" s="199">
        <v>35.35</v>
      </c>
      <c r="P54" s="199">
        <v>26.56</v>
      </c>
      <c r="Q54" s="199">
        <v>4.6500000000000004</v>
      </c>
      <c r="R54" s="199">
        <v>7.45</v>
      </c>
      <c r="S54" s="199">
        <v>5.58</v>
      </c>
      <c r="T54" s="199">
        <v>0</v>
      </c>
      <c r="U54" s="199">
        <v>49.92</v>
      </c>
      <c r="V54" s="199">
        <v>8.7799999999999994</v>
      </c>
      <c r="W54" s="199">
        <v>19.66</v>
      </c>
      <c r="X54" s="199">
        <v>41.67</v>
      </c>
      <c r="Y54" s="199">
        <v>0</v>
      </c>
      <c r="Z54" s="199">
        <v>117.7</v>
      </c>
      <c r="AA54" s="199">
        <v>30.51</v>
      </c>
      <c r="AB54" s="199">
        <v>0</v>
      </c>
      <c r="AC54" s="199">
        <v>12</v>
      </c>
      <c r="AD54" s="199">
        <v>0</v>
      </c>
      <c r="AE54" s="199">
        <v>0</v>
      </c>
      <c r="AF54" s="199">
        <v>0</v>
      </c>
      <c r="AG54" s="199">
        <v>28.29</v>
      </c>
      <c r="AH54" s="199">
        <v>0</v>
      </c>
      <c r="AI54" s="199">
        <v>16.63</v>
      </c>
      <c r="AJ54" s="199">
        <v>0</v>
      </c>
      <c r="AK54" s="199">
        <v>98.05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44.5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144.69999999999999</v>
      </c>
      <c r="L55" s="199">
        <v>0</v>
      </c>
      <c r="M55" s="199">
        <v>59.51</v>
      </c>
      <c r="N55" s="199">
        <v>50.05</v>
      </c>
      <c r="O55" s="199">
        <v>35.35</v>
      </c>
      <c r="P55" s="199">
        <v>26.56</v>
      </c>
      <c r="Q55" s="199">
        <v>4.6500000000000004</v>
      </c>
      <c r="R55" s="199">
        <v>7.45</v>
      </c>
      <c r="S55" s="199">
        <v>5.59</v>
      </c>
      <c r="T55" s="199">
        <v>0</v>
      </c>
      <c r="U55" s="199">
        <v>49.92</v>
      </c>
      <c r="V55" s="199">
        <v>8.7799999999999994</v>
      </c>
      <c r="W55" s="199">
        <v>19.66</v>
      </c>
      <c r="X55" s="199">
        <v>41.67</v>
      </c>
      <c r="Y55" s="199">
        <v>0</v>
      </c>
      <c r="Z55" s="199">
        <v>117.7</v>
      </c>
      <c r="AA55" s="199">
        <v>30.51</v>
      </c>
      <c r="AB55" s="199">
        <v>0</v>
      </c>
      <c r="AC55" s="199">
        <v>12</v>
      </c>
      <c r="AD55" s="199">
        <v>0</v>
      </c>
      <c r="AE55" s="199">
        <v>0</v>
      </c>
      <c r="AF55" s="199">
        <v>0</v>
      </c>
      <c r="AG55" s="199">
        <v>28.29</v>
      </c>
      <c r="AH55" s="199">
        <v>0</v>
      </c>
      <c r="AI55" s="199">
        <v>15.75</v>
      </c>
      <c r="AJ55" s="199">
        <v>0</v>
      </c>
      <c r="AK55" s="199">
        <v>97.74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44.5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157.24</v>
      </c>
      <c r="L56" s="199">
        <v>0</v>
      </c>
      <c r="M56" s="199">
        <v>59.51</v>
      </c>
      <c r="N56" s="199">
        <v>50.05</v>
      </c>
      <c r="O56" s="199">
        <v>35.35</v>
      </c>
      <c r="P56" s="199">
        <v>26.56</v>
      </c>
      <c r="Q56" s="199">
        <v>4.6500000000000004</v>
      </c>
      <c r="R56" s="199">
        <v>7.45</v>
      </c>
      <c r="S56" s="199">
        <v>5.59</v>
      </c>
      <c r="T56" s="199">
        <v>0</v>
      </c>
      <c r="U56" s="199">
        <v>49.92</v>
      </c>
      <c r="V56" s="199">
        <v>8.7799999999999994</v>
      </c>
      <c r="W56" s="199">
        <v>19.66</v>
      </c>
      <c r="X56" s="199">
        <v>41.67</v>
      </c>
      <c r="Y56" s="199">
        <v>0</v>
      </c>
      <c r="Z56" s="199">
        <v>117.7</v>
      </c>
      <c r="AA56" s="199">
        <v>30.51</v>
      </c>
      <c r="AB56" s="199">
        <v>0</v>
      </c>
      <c r="AC56" s="199">
        <v>12</v>
      </c>
      <c r="AD56" s="199">
        <v>0</v>
      </c>
      <c r="AE56" s="199">
        <v>0</v>
      </c>
      <c r="AF56" s="199">
        <v>0</v>
      </c>
      <c r="AG56" s="199">
        <v>28.29</v>
      </c>
      <c r="AH56" s="199">
        <v>0</v>
      </c>
      <c r="AI56" s="199">
        <v>15.75</v>
      </c>
      <c r="AJ56" s="199">
        <v>0</v>
      </c>
      <c r="AK56" s="199">
        <v>98.05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44.5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182.33</v>
      </c>
      <c r="L57" s="199">
        <v>0</v>
      </c>
      <c r="M57" s="199">
        <v>61.52</v>
      </c>
      <c r="N57" s="199">
        <v>50.05</v>
      </c>
      <c r="O57" s="199">
        <v>35.35</v>
      </c>
      <c r="P57" s="199">
        <v>26.56</v>
      </c>
      <c r="Q57" s="199">
        <v>4.6500000000000004</v>
      </c>
      <c r="R57" s="199">
        <v>7.45</v>
      </c>
      <c r="S57" s="199">
        <v>5.59</v>
      </c>
      <c r="T57" s="199">
        <v>0</v>
      </c>
      <c r="U57" s="199">
        <v>49.92</v>
      </c>
      <c r="V57" s="199">
        <v>8.7799999999999994</v>
      </c>
      <c r="W57" s="199">
        <v>19.66</v>
      </c>
      <c r="X57" s="199">
        <v>41.67</v>
      </c>
      <c r="Y57" s="199">
        <v>0</v>
      </c>
      <c r="Z57" s="199">
        <v>117.7</v>
      </c>
      <c r="AA57" s="199">
        <v>30.51</v>
      </c>
      <c r="AB57" s="199">
        <v>0</v>
      </c>
      <c r="AC57" s="199">
        <v>12</v>
      </c>
      <c r="AD57" s="199">
        <v>0</v>
      </c>
      <c r="AE57" s="199">
        <v>0</v>
      </c>
      <c r="AF57" s="199">
        <v>0</v>
      </c>
      <c r="AG57" s="199">
        <v>28.29</v>
      </c>
      <c r="AH57" s="199">
        <v>0</v>
      </c>
      <c r="AI57" s="199">
        <v>14.44</v>
      </c>
      <c r="AJ57" s="199">
        <v>0</v>
      </c>
      <c r="AK57" s="199">
        <v>98.05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44.5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182.33</v>
      </c>
      <c r="L58" s="199">
        <v>0</v>
      </c>
      <c r="M58" s="199">
        <v>61.52</v>
      </c>
      <c r="N58" s="199">
        <v>50.05</v>
      </c>
      <c r="O58" s="199">
        <v>35.35</v>
      </c>
      <c r="P58" s="199">
        <v>26.56</v>
      </c>
      <c r="Q58" s="199">
        <v>4.6500000000000004</v>
      </c>
      <c r="R58" s="199">
        <v>7.45</v>
      </c>
      <c r="S58" s="199">
        <v>5.59</v>
      </c>
      <c r="T58" s="199">
        <v>0</v>
      </c>
      <c r="U58" s="199">
        <v>49.92</v>
      </c>
      <c r="V58" s="199">
        <v>8.7799999999999994</v>
      </c>
      <c r="W58" s="199">
        <v>19.66</v>
      </c>
      <c r="X58" s="199">
        <v>41.67</v>
      </c>
      <c r="Y58" s="199">
        <v>0</v>
      </c>
      <c r="Z58" s="199">
        <v>117.7</v>
      </c>
      <c r="AA58" s="199">
        <v>32.200000000000003</v>
      </c>
      <c r="AB58" s="199">
        <v>0</v>
      </c>
      <c r="AC58" s="199">
        <v>12</v>
      </c>
      <c r="AD58" s="199">
        <v>0</v>
      </c>
      <c r="AE58" s="199">
        <v>0</v>
      </c>
      <c r="AF58" s="199">
        <v>0</v>
      </c>
      <c r="AG58" s="199">
        <v>28.29</v>
      </c>
      <c r="AH58" s="199">
        <v>0</v>
      </c>
      <c r="AI58" s="199">
        <v>15.75</v>
      </c>
      <c r="AJ58" s="199">
        <v>0</v>
      </c>
      <c r="AK58" s="199">
        <v>98.05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44.5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178.47</v>
      </c>
      <c r="L59" s="199">
        <v>0</v>
      </c>
      <c r="M59" s="199">
        <v>61.52</v>
      </c>
      <c r="N59" s="199">
        <v>50.05</v>
      </c>
      <c r="O59" s="199">
        <v>35.35</v>
      </c>
      <c r="P59" s="199">
        <v>26.56</v>
      </c>
      <c r="Q59" s="199">
        <v>4.6500000000000004</v>
      </c>
      <c r="R59" s="199">
        <v>7.45</v>
      </c>
      <c r="S59" s="199">
        <v>5.59</v>
      </c>
      <c r="T59" s="199">
        <v>0</v>
      </c>
      <c r="U59" s="199">
        <v>49.92</v>
      </c>
      <c r="V59" s="199">
        <v>8.7799999999999994</v>
      </c>
      <c r="W59" s="199">
        <v>19.66</v>
      </c>
      <c r="X59" s="199">
        <v>41.67</v>
      </c>
      <c r="Y59" s="199">
        <v>0</v>
      </c>
      <c r="Z59" s="199">
        <v>117.7</v>
      </c>
      <c r="AA59" s="199">
        <v>32.200000000000003</v>
      </c>
      <c r="AB59" s="199">
        <v>0</v>
      </c>
      <c r="AC59" s="199">
        <v>12</v>
      </c>
      <c r="AD59" s="199">
        <v>0</v>
      </c>
      <c r="AE59" s="199">
        <v>0</v>
      </c>
      <c r="AF59" s="199">
        <v>0</v>
      </c>
      <c r="AG59" s="199">
        <v>28.29</v>
      </c>
      <c r="AH59" s="199">
        <v>0</v>
      </c>
      <c r="AI59" s="199">
        <v>15.75</v>
      </c>
      <c r="AJ59" s="199">
        <v>0</v>
      </c>
      <c r="AK59" s="199">
        <v>98.05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44.5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215.13</v>
      </c>
      <c r="L60" s="199">
        <v>0</v>
      </c>
      <c r="M60" s="199">
        <v>61.52</v>
      </c>
      <c r="N60" s="199">
        <v>50.05</v>
      </c>
      <c r="O60" s="199">
        <v>35.35</v>
      </c>
      <c r="P60" s="199">
        <v>26.56</v>
      </c>
      <c r="Q60" s="199">
        <v>4.6500000000000004</v>
      </c>
      <c r="R60" s="199">
        <v>7.45</v>
      </c>
      <c r="S60" s="199">
        <v>5.59</v>
      </c>
      <c r="T60" s="199">
        <v>0</v>
      </c>
      <c r="U60" s="199">
        <v>49.92</v>
      </c>
      <c r="V60" s="199">
        <v>8.7799999999999994</v>
      </c>
      <c r="W60" s="199">
        <v>19.66</v>
      </c>
      <c r="X60" s="199">
        <v>41.67</v>
      </c>
      <c r="Y60" s="199">
        <v>0</v>
      </c>
      <c r="Z60" s="199">
        <v>117.7</v>
      </c>
      <c r="AA60" s="199">
        <v>32.200000000000003</v>
      </c>
      <c r="AB60" s="199">
        <v>0</v>
      </c>
      <c r="AC60" s="199">
        <v>12</v>
      </c>
      <c r="AD60" s="199">
        <v>0</v>
      </c>
      <c r="AE60" s="199">
        <v>0</v>
      </c>
      <c r="AF60" s="199">
        <v>0</v>
      </c>
      <c r="AG60" s="199">
        <v>28.29</v>
      </c>
      <c r="AH60" s="199">
        <v>0</v>
      </c>
      <c r="AI60" s="199">
        <v>15.75</v>
      </c>
      <c r="AJ60" s="199">
        <v>0</v>
      </c>
      <c r="AK60" s="199">
        <v>98.05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44.5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216.09</v>
      </c>
      <c r="L61" s="199">
        <v>0</v>
      </c>
      <c r="M61" s="199">
        <v>61.52</v>
      </c>
      <c r="N61" s="199">
        <v>50.05</v>
      </c>
      <c r="O61" s="199">
        <v>35.35</v>
      </c>
      <c r="P61" s="199">
        <v>26.56</v>
      </c>
      <c r="Q61" s="199">
        <v>4.6500000000000004</v>
      </c>
      <c r="R61" s="199">
        <v>7.45</v>
      </c>
      <c r="S61" s="199">
        <v>5.59</v>
      </c>
      <c r="T61" s="199">
        <v>0</v>
      </c>
      <c r="U61" s="199">
        <v>49.92</v>
      </c>
      <c r="V61" s="199">
        <v>8.7799999999999994</v>
      </c>
      <c r="W61" s="199">
        <v>19.66</v>
      </c>
      <c r="X61" s="199">
        <v>41.67</v>
      </c>
      <c r="Y61" s="199">
        <v>0</v>
      </c>
      <c r="Z61" s="199">
        <v>117.7</v>
      </c>
      <c r="AA61" s="199">
        <v>32.200000000000003</v>
      </c>
      <c r="AB61" s="199">
        <v>0</v>
      </c>
      <c r="AC61" s="199">
        <v>12</v>
      </c>
      <c r="AD61" s="199">
        <v>0</v>
      </c>
      <c r="AE61" s="199">
        <v>0</v>
      </c>
      <c r="AF61" s="199">
        <v>0</v>
      </c>
      <c r="AG61" s="199">
        <v>28.29</v>
      </c>
      <c r="AH61" s="199">
        <v>0</v>
      </c>
      <c r="AI61" s="199">
        <v>15.75</v>
      </c>
      <c r="AJ61" s="199">
        <v>0</v>
      </c>
      <c r="AK61" s="199">
        <v>98.05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44.5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218.98</v>
      </c>
      <c r="L62" s="199">
        <v>0</v>
      </c>
      <c r="M62" s="199">
        <v>61.52</v>
      </c>
      <c r="N62" s="199">
        <v>50.05</v>
      </c>
      <c r="O62" s="199">
        <v>35.35</v>
      </c>
      <c r="P62" s="199">
        <v>26.56</v>
      </c>
      <c r="Q62" s="199">
        <v>4.6500000000000004</v>
      </c>
      <c r="R62" s="199">
        <v>7.45</v>
      </c>
      <c r="S62" s="199">
        <v>5.59</v>
      </c>
      <c r="T62" s="199">
        <v>0</v>
      </c>
      <c r="U62" s="199">
        <v>49.92</v>
      </c>
      <c r="V62" s="199">
        <v>8.7799999999999994</v>
      </c>
      <c r="W62" s="199">
        <v>19.66</v>
      </c>
      <c r="X62" s="199">
        <v>41.67</v>
      </c>
      <c r="Y62" s="199">
        <v>0</v>
      </c>
      <c r="Z62" s="199">
        <v>117.7</v>
      </c>
      <c r="AA62" s="199">
        <v>32.200000000000003</v>
      </c>
      <c r="AB62" s="199">
        <v>0</v>
      </c>
      <c r="AC62" s="199">
        <v>12</v>
      </c>
      <c r="AD62" s="199">
        <v>0</v>
      </c>
      <c r="AE62" s="199">
        <v>0</v>
      </c>
      <c r="AF62" s="199">
        <v>0</v>
      </c>
      <c r="AG62" s="199">
        <v>28.29</v>
      </c>
      <c r="AH62" s="199">
        <v>0</v>
      </c>
      <c r="AI62" s="199">
        <v>15.75</v>
      </c>
      <c r="AJ62" s="199">
        <v>0</v>
      </c>
      <c r="AK62" s="199">
        <v>98.05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44.5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196.8</v>
      </c>
      <c r="L63" s="199">
        <v>0</v>
      </c>
      <c r="M63" s="199">
        <v>61.52</v>
      </c>
      <c r="N63" s="199">
        <v>50.05</v>
      </c>
      <c r="O63" s="199">
        <v>35.35</v>
      </c>
      <c r="P63" s="199">
        <v>26.56</v>
      </c>
      <c r="Q63" s="199">
        <v>4.6500000000000004</v>
      </c>
      <c r="R63" s="199">
        <v>7.45</v>
      </c>
      <c r="S63" s="199">
        <v>5.59</v>
      </c>
      <c r="T63" s="199">
        <v>0</v>
      </c>
      <c r="U63" s="199">
        <v>49.92</v>
      </c>
      <c r="V63" s="199">
        <v>8.7799999999999994</v>
      </c>
      <c r="W63" s="199">
        <v>19.66</v>
      </c>
      <c r="X63" s="199">
        <v>41.67</v>
      </c>
      <c r="Y63" s="199">
        <v>0</v>
      </c>
      <c r="Z63" s="199">
        <v>117.7</v>
      </c>
      <c r="AA63" s="199">
        <v>30.51</v>
      </c>
      <c r="AB63" s="199">
        <v>0</v>
      </c>
      <c r="AC63" s="199">
        <v>12</v>
      </c>
      <c r="AD63" s="199">
        <v>0</v>
      </c>
      <c r="AE63" s="199">
        <v>0</v>
      </c>
      <c r="AF63" s="199">
        <v>0</v>
      </c>
      <c r="AG63" s="199">
        <v>28.29</v>
      </c>
      <c r="AH63" s="199">
        <v>0</v>
      </c>
      <c r="AI63" s="199">
        <v>16.47</v>
      </c>
      <c r="AJ63" s="199">
        <v>0</v>
      </c>
      <c r="AK63" s="199">
        <v>98.05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44.5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220.91</v>
      </c>
      <c r="L64" s="199">
        <v>0</v>
      </c>
      <c r="M64" s="199">
        <v>61.52</v>
      </c>
      <c r="N64" s="199">
        <v>50.05</v>
      </c>
      <c r="O64" s="199">
        <v>35.35</v>
      </c>
      <c r="P64" s="199">
        <v>26.56</v>
      </c>
      <c r="Q64" s="199">
        <v>4.6500000000000004</v>
      </c>
      <c r="R64" s="199">
        <v>7.45</v>
      </c>
      <c r="S64" s="199">
        <v>5.59</v>
      </c>
      <c r="T64" s="199">
        <v>0</v>
      </c>
      <c r="U64" s="199">
        <v>49.92</v>
      </c>
      <c r="V64" s="199">
        <v>8.7799999999999994</v>
      </c>
      <c r="W64" s="199">
        <v>19.66</v>
      </c>
      <c r="X64" s="199">
        <v>41.67</v>
      </c>
      <c r="Y64" s="199">
        <v>0</v>
      </c>
      <c r="Z64" s="199">
        <v>117.7</v>
      </c>
      <c r="AA64" s="199">
        <v>30.51</v>
      </c>
      <c r="AB64" s="199">
        <v>0</v>
      </c>
      <c r="AC64" s="199">
        <v>12</v>
      </c>
      <c r="AD64" s="199">
        <v>0</v>
      </c>
      <c r="AE64" s="199">
        <v>0</v>
      </c>
      <c r="AF64" s="199">
        <v>0</v>
      </c>
      <c r="AG64" s="199">
        <v>28.29</v>
      </c>
      <c r="AH64" s="199">
        <v>0</v>
      </c>
      <c r="AI64" s="199">
        <v>14</v>
      </c>
      <c r="AJ64" s="199">
        <v>0</v>
      </c>
      <c r="AK64" s="199">
        <v>98.05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44.5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230.56</v>
      </c>
      <c r="L65" s="199">
        <v>0</v>
      </c>
      <c r="M65" s="199">
        <v>61.52</v>
      </c>
      <c r="N65" s="199">
        <v>50.05</v>
      </c>
      <c r="O65" s="199">
        <v>35.35</v>
      </c>
      <c r="P65" s="199">
        <v>26.56</v>
      </c>
      <c r="Q65" s="199">
        <v>4.6500000000000004</v>
      </c>
      <c r="R65" s="199">
        <v>7.45</v>
      </c>
      <c r="S65" s="199">
        <v>5.59</v>
      </c>
      <c r="T65" s="199">
        <v>0</v>
      </c>
      <c r="U65" s="199">
        <v>49.92</v>
      </c>
      <c r="V65" s="199">
        <v>8.7799999999999994</v>
      </c>
      <c r="W65" s="199">
        <v>19.66</v>
      </c>
      <c r="X65" s="199">
        <v>41.67</v>
      </c>
      <c r="Y65" s="199">
        <v>0</v>
      </c>
      <c r="Z65" s="199">
        <v>117.7</v>
      </c>
      <c r="AA65" s="199">
        <v>30.51</v>
      </c>
      <c r="AB65" s="199">
        <v>0</v>
      </c>
      <c r="AC65" s="199">
        <v>12</v>
      </c>
      <c r="AD65" s="199">
        <v>0</v>
      </c>
      <c r="AE65" s="199">
        <v>0</v>
      </c>
      <c r="AF65" s="199">
        <v>0</v>
      </c>
      <c r="AG65" s="199">
        <v>28.29</v>
      </c>
      <c r="AH65" s="199">
        <v>0</v>
      </c>
      <c r="AI65" s="199">
        <v>15.75</v>
      </c>
      <c r="AJ65" s="199">
        <v>0</v>
      </c>
      <c r="AK65" s="199">
        <v>98.05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44.5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226.7</v>
      </c>
      <c r="L66" s="199">
        <v>0</v>
      </c>
      <c r="M66" s="199">
        <v>61.52</v>
      </c>
      <c r="N66" s="199">
        <v>50.05</v>
      </c>
      <c r="O66" s="199">
        <v>35.35</v>
      </c>
      <c r="P66" s="199">
        <v>26.56</v>
      </c>
      <c r="Q66" s="199">
        <v>4.6500000000000004</v>
      </c>
      <c r="R66" s="199">
        <v>7.45</v>
      </c>
      <c r="S66" s="199">
        <v>5.59</v>
      </c>
      <c r="T66" s="199">
        <v>0</v>
      </c>
      <c r="U66" s="199">
        <v>49.92</v>
      </c>
      <c r="V66" s="199">
        <v>8.7799999999999994</v>
      </c>
      <c r="W66" s="199">
        <v>19.66</v>
      </c>
      <c r="X66" s="199">
        <v>41.67</v>
      </c>
      <c r="Y66" s="199">
        <v>0</v>
      </c>
      <c r="Z66" s="199">
        <v>117.7</v>
      </c>
      <c r="AA66" s="199">
        <v>30.51</v>
      </c>
      <c r="AB66" s="199">
        <v>0</v>
      </c>
      <c r="AC66" s="199">
        <v>12</v>
      </c>
      <c r="AD66" s="199">
        <v>0</v>
      </c>
      <c r="AE66" s="199">
        <v>0</v>
      </c>
      <c r="AF66" s="199">
        <v>0</v>
      </c>
      <c r="AG66" s="199">
        <v>28.29</v>
      </c>
      <c r="AH66" s="199">
        <v>0</v>
      </c>
      <c r="AI66" s="199">
        <v>15.75</v>
      </c>
      <c r="AJ66" s="199">
        <v>0</v>
      </c>
      <c r="AK66" s="199">
        <v>98.05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44.5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247.12</v>
      </c>
      <c r="L67" s="199">
        <v>0</v>
      </c>
      <c r="M67" s="199">
        <v>61.52</v>
      </c>
      <c r="N67" s="199">
        <v>50.05</v>
      </c>
      <c r="O67" s="199">
        <v>35.35</v>
      </c>
      <c r="P67" s="199">
        <v>24.3</v>
      </c>
      <c r="Q67" s="199">
        <v>4.6500000000000004</v>
      </c>
      <c r="R67" s="199">
        <v>7.45</v>
      </c>
      <c r="S67" s="199">
        <v>5.59</v>
      </c>
      <c r="T67" s="199">
        <v>0</v>
      </c>
      <c r="U67" s="199">
        <v>49.92</v>
      </c>
      <c r="V67" s="199">
        <v>8.7799999999999994</v>
      </c>
      <c r="W67" s="199">
        <v>19.66</v>
      </c>
      <c r="X67" s="199">
        <v>41.67</v>
      </c>
      <c r="Y67" s="199">
        <v>0</v>
      </c>
      <c r="Z67" s="199">
        <v>117.7</v>
      </c>
      <c r="AA67" s="199">
        <v>30.51</v>
      </c>
      <c r="AB67" s="199">
        <v>0</v>
      </c>
      <c r="AC67" s="199">
        <v>12</v>
      </c>
      <c r="AD67" s="199">
        <v>0</v>
      </c>
      <c r="AE67" s="199">
        <v>0</v>
      </c>
      <c r="AF67" s="199">
        <v>0</v>
      </c>
      <c r="AG67" s="199">
        <v>28.29</v>
      </c>
      <c r="AH67" s="199">
        <v>0</v>
      </c>
      <c r="AI67" s="199">
        <v>15.75</v>
      </c>
      <c r="AJ67" s="199">
        <v>0</v>
      </c>
      <c r="AK67" s="199">
        <v>99.62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44.5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247.12</v>
      </c>
      <c r="L68" s="199">
        <v>0</v>
      </c>
      <c r="M68" s="199">
        <v>61.52</v>
      </c>
      <c r="N68" s="199">
        <v>50.05</v>
      </c>
      <c r="O68" s="199">
        <v>35.35</v>
      </c>
      <c r="P68" s="199">
        <v>24.3</v>
      </c>
      <c r="Q68" s="199">
        <v>4.6500000000000004</v>
      </c>
      <c r="R68" s="199">
        <v>7.45</v>
      </c>
      <c r="S68" s="199">
        <v>5.59</v>
      </c>
      <c r="T68" s="199">
        <v>0</v>
      </c>
      <c r="U68" s="199">
        <v>49.92</v>
      </c>
      <c r="V68" s="199">
        <v>8.7799999999999994</v>
      </c>
      <c r="W68" s="199">
        <v>19.66</v>
      </c>
      <c r="X68" s="199">
        <v>41.67</v>
      </c>
      <c r="Y68" s="199">
        <v>0</v>
      </c>
      <c r="Z68" s="199">
        <v>117.7</v>
      </c>
      <c r="AA68" s="199">
        <v>30.51</v>
      </c>
      <c r="AB68" s="199">
        <v>0</v>
      </c>
      <c r="AC68" s="199">
        <v>12</v>
      </c>
      <c r="AD68" s="199">
        <v>0</v>
      </c>
      <c r="AE68" s="199">
        <v>0</v>
      </c>
      <c r="AF68" s="199">
        <v>0</v>
      </c>
      <c r="AG68" s="199">
        <v>28.29</v>
      </c>
      <c r="AH68" s="199">
        <v>0</v>
      </c>
      <c r="AI68" s="199">
        <v>15.75</v>
      </c>
      <c r="AJ68" s="199">
        <v>0</v>
      </c>
      <c r="AK68" s="199">
        <v>99.62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44.5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247.12</v>
      </c>
      <c r="L69" s="199">
        <v>7.1</v>
      </c>
      <c r="M69" s="199">
        <v>61.52</v>
      </c>
      <c r="N69" s="199">
        <v>50.05</v>
      </c>
      <c r="O69" s="199">
        <v>35.35</v>
      </c>
      <c r="P69" s="199">
        <v>23.59</v>
      </c>
      <c r="Q69" s="199">
        <v>4.6500000000000004</v>
      </c>
      <c r="R69" s="199">
        <v>7.45</v>
      </c>
      <c r="S69" s="199">
        <v>5.59</v>
      </c>
      <c r="T69" s="199">
        <v>0</v>
      </c>
      <c r="U69" s="199">
        <v>49.92</v>
      </c>
      <c r="V69" s="199">
        <v>8.7799999999999994</v>
      </c>
      <c r="W69" s="199">
        <v>19.66</v>
      </c>
      <c r="X69" s="199">
        <v>41.67</v>
      </c>
      <c r="Y69" s="199">
        <v>0</v>
      </c>
      <c r="Z69" s="199">
        <v>117.7</v>
      </c>
      <c r="AA69" s="199">
        <v>30.51</v>
      </c>
      <c r="AB69" s="199">
        <v>0</v>
      </c>
      <c r="AC69" s="199">
        <v>12</v>
      </c>
      <c r="AD69" s="199">
        <v>0</v>
      </c>
      <c r="AE69" s="199">
        <v>0</v>
      </c>
      <c r="AF69" s="199">
        <v>0</v>
      </c>
      <c r="AG69" s="199">
        <v>28.29</v>
      </c>
      <c r="AH69" s="199">
        <v>0</v>
      </c>
      <c r="AI69" s="199">
        <v>16.47</v>
      </c>
      <c r="AJ69" s="199">
        <v>0</v>
      </c>
      <c r="AK69" s="199">
        <v>99.62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36.68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247.12</v>
      </c>
      <c r="L70" s="199">
        <v>7.1</v>
      </c>
      <c r="M70" s="199">
        <v>61.52</v>
      </c>
      <c r="N70" s="199">
        <v>50.05</v>
      </c>
      <c r="O70" s="199">
        <v>35.35</v>
      </c>
      <c r="P70" s="199">
        <v>23.59</v>
      </c>
      <c r="Q70" s="199">
        <v>4.6500000000000004</v>
      </c>
      <c r="R70" s="199">
        <v>7.45</v>
      </c>
      <c r="S70" s="199">
        <v>5.59</v>
      </c>
      <c r="T70" s="199">
        <v>0</v>
      </c>
      <c r="U70" s="199">
        <v>49.92</v>
      </c>
      <c r="V70" s="199">
        <v>8.7799999999999994</v>
      </c>
      <c r="W70" s="199">
        <v>19.66</v>
      </c>
      <c r="X70" s="199">
        <v>41.67</v>
      </c>
      <c r="Y70" s="199">
        <v>0</v>
      </c>
      <c r="Z70" s="199">
        <v>117.7</v>
      </c>
      <c r="AA70" s="199">
        <v>30.51</v>
      </c>
      <c r="AB70" s="199">
        <v>0</v>
      </c>
      <c r="AC70" s="199">
        <v>11.68</v>
      </c>
      <c r="AD70" s="199">
        <v>0</v>
      </c>
      <c r="AE70" s="199">
        <v>0</v>
      </c>
      <c r="AF70" s="199">
        <v>0</v>
      </c>
      <c r="AG70" s="199">
        <v>28.29</v>
      </c>
      <c r="AH70" s="199">
        <v>0</v>
      </c>
      <c r="AI70" s="199">
        <v>14.44</v>
      </c>
      <c r="AJ70" s="199">
        <v>0</v>
      </c>
      <c r="AK70" s="199">
        <v>99.62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29.52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247.12</v>
      </c>
      <c r="L71" s="199">
        <v>7.1</v>
      </c>
      <c r="M71" s="199">
        <v>61.52</v>
      </c>
      <c r="N71" s="199">
        <v>50.05</v>
      </c>
      <c r="O71" s="199">
        <v>35.35</v>
      </c>
      <c r="P71" s="199">
        <v>23.59</v>
      </c>
      <c r="Q71" s="199">
        <v>4.6500000000000004</v>
      </c>
      <c r="R71" s="199">
        <v>7.45</v>
      </c>
      <c r="S71" s="199">
        <v>5.58</v>
      </c>
      <c r="T71" s="199">
        <v>0</v>
      </c>
      <c r="U71" s="199">
        <v>49.92</v>
      </c>
      <c r="V71" s="199">
        <v>8.7799999999999994</v>
      </c>
      <c r="W71" s="199">
        <v>19.66</v>
      </c>
      <c r="X71" s="199">
        <v>41.67</v>
      </c>
      <c r="Y71" s="199">
        <v>0</v>
      </c>
      <c r="Z71" s="199">
        <v>117.7</v>
      </c>
      <c r="AA71" s="199">
        <v>30.51</v>
      </c>
      <c r="AB71" s="199">
        <v>0</v>
      </c>
      <c r="AC71" s="199">
        <v>9.91</v>
      </c>
      <c r="AD71" s="199">
        <v>0</v>
      </c>
      <c r="AE71" s="199">
        <v>0</v>
      </c>
      <c r="AF71" s="199">
        <v>0</v>
      </c>
      <c r="AG71" s="199">
        <v>28.29</v>
      </c>
      <c r="AH71" s="199">
        <v>0</v>
      </c>
      <c r="AI71" s="199">
        <v>10.5</v>
      </c>
      <c r="AJ71" s="199">
        <v>0</v>
      </c>
      <c r="AK71" s="199">
        <v>99.62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24.68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247.12</v>
      </c>
      <c r="L72" s="199">
        <v>7.1</v>
      </c>
      <c r="M72" s="199">
        <v>61.52</v>
      </c>
      <c r="N72" s="199">
        <v>50.05</v>
      </c>
      <c r="O72" s="199">
        <v>35.35</v>
      </c>
      <c r="P72" s="199">
        <v>23.59</v>
      </c>
      <c r="Q72" s="199">
        <v>4.6500000000000004</v>
      </c>
      <c r="R72" s="199">
        <v>7.45</v>
      </c>
      <c r="S72" s="199">
        <v>5.58</v>
      </c>
      <c r="T72" s="199">
        <v>0</v>
      </c>
      <c r="U72" s="199">
        <v>49.92</v>
      </c>
      <c r="V72" s="199">
        <v>8.7799999999999994</v>
      </c>
      <c r="W72" s="199">
        <v>19.66</v>
      </c>
      <c r="X72" s="199">
        <v>41.67</v>
      </c>
      <c r="Y72" s="199">
        <v>0</v>
      </c>
      <c r="Z72" s="199">
        <v>117.7</v>
      </c>
      <c r="AA72" s="199">
        <v>30.51</v>
      </c>
      <c r="AB72" s="199">
        <v>0</v>
      </c>
      <c r="AC72" s="199">
        <v>12</v>
      </c>
      <c r="AD72" s="199">
        <v>0</v>
      </c>
      <c r="AE72" s="199">
        <v>0</v>
      </c>
      <c r="AF72" s="199">
        <v>0</v>
      </c>
      <c r="AG72" s="199">
        <v>28.29</v>
      </c>
      <c r="AH72" s="199">
        <v>0</v>
      </c>
      <c r="AI72" s="199">
        <v>15.75</v>
      </c>
      <c r="AJ72" s="199">
        <v>0</v>
      </c>
      <c r="AK72" s="199">
        <v>99.62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15.92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247.12</v>
      </c>
      <c r="L73" s="199">
        <v>7.1</v>
      </c>
      <c r="M73" s="199">
        <v>61.52</v>
      </c>
      <c r="N73" s="199">
        <v>50.05</v>
      </c>
      <c r="O73" s="199">
        <v>35.35</v>
      </c>
      <c r="P73" s="199">
        <v>23.59</v>
      </c>
      <c r="Q73" s="199">
        <v>4.6500000000000004</v>
      </c>
      <c r="R73" s="199">
        <v>7.45</v>
      </c>
      <c r="S73" s="199">
        <v>5.58</v>
      </c>
      <c r="T73" s="199">
        <v>0</v>
      </c>
      <c r="U73" s="199">
        <v>49.92</v>
      </c>
      <c r="V73" s="199">
        <v>8.7799999999999994</v>
      </c>
      <c r="W73" s="199">
        <v>19.66</v>
      </c>
      <c r="X73" s="199">
        <v>41.67</v>
      </c>
      <c r="Y73" s="199">
        <v>0</v>
      </c>
      <c r="Z73" s="199">
        <v>117.7</v>
      </c>
      <c r="AA73" s="199">
        <v>30.51</v>
      </c>
      <c r="AB73" s="199">
        <v>0</v>
      </c>
      <c r="AC73" s="199">
        <v>12</v>
      </c>
      <c r="AD73" s="199">
        <v>0</v>
      </c>
      <c r="AE73" s="199">
        <v>0</v>
      </c>
      <c r="AF73" s="199">
        <v>0</v>
      </c>
      <c r="AG73" s="199">
        <v>28.29</v>
      </c>
      <c r="AH73" s="199">
        <v>0</v>
      </c>
      <c r="AI73" s="199">
        <v>15.75</v>
      </c>
      <c r="AJ73" s="199">
        <v>0</v>
      </c>
      <c r="AK73" s="199">
        <v>99.31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6.66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247.12</v>
      </c>
      <c r="L74" s="199">
        <v>7.1</v>
      </c>
      <c r="M74" s="199">
        <v>61.52</v>
      </c>
      <c r="N74" s="199">
        <v>50.05</v>
      </c>
      <c r="O74" s="199">
        <v>35.35</v>
      </c>
      <c r="P74" s="199">
        <v>23.59</v>
      </c>
      <c r="Q74" s="199">
        <v>4.6500000000000004</v>
      </c>
      <c r="R74" s="199">
        <v>7.45</v>
      </c>
      <c r="S74" s="199">
        <v>5.58</v>
      </c>
      <c r="T74" s="199">
        <v>0</v>
      </c>
      <c r="U74" s="199">
        <v>49.92</v>
      </c>
      <c r="V74" s="199">
        <v>8.7799999999999994</v>
      </c>
      <c r="W74" s="199">
        <v>19.66</v>
      </c>
      <c r="X74" s="199">
        <v>41.67</v>
      </c>
      <c r="Y74" s="199">
        <v>0</v>
      </c>
      <c r="Z74" s="199">
        <v>117.7</v>
      </c>
      <c r="AA74" s="199">
        <v>30.51</v>
      </c>
      <c r="AB74" s="199">
        <v>0</v>
      </c>
      <c r="AC74" s="199">
        <v>12</v>
      </c>
      <c r="AD74" s="199">
        <v>0</v>
      </c>
      <c r="AE74" s="199">
        <v>0</v>
      </c>
      <c r="AF74" s="199">
        <v>0</v>
      </c>
      <c r="AG74" s="199">
        <v>28.29</v>
      </c>
      <c r="AH74" s="199">
        <v>0</v>
      </c>
      <c r="AI74" s="199">
        <v>14.88</v>
      </c>
      <c r="AJ74" s="199">
        <v>0</v>
      </c>
      <c r="AK74" s="199">
        <v>99.62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0.18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247.12</v>
      </c>
      <c r="L75" s="199">
        <v>7.1</v>
      </c>
      <c r="M75" s="199">
        <v>61.52</v>
      </c>
      <c r="N75" s="199">
        <v>50.05</v>
      </c>
      <c r="O75" s="199">
        <v>35.35</v>
      </c>
      <c r="P75" s="199">
        <v>23.59</v>
      </c>
      <c r="Q75" s="199">
        <v>4.6500000000000004</v>
      </c>
      <c r="R75" s="199">
        <v>7.45</v>
      </c>
      <c r="S75" s="199">
        <v>5.58</v>
      </c>
      <c r="T75" s="199">
        <v>0</v>
      </c>
      <c r="U75" s="199">
        <v>49.92</v>
      </c>
      <c r="V75" s="199">
        <v>8.7799999999999994</v>
      </c>
      <c r="W75" s="199">
        <v>19.66</v>
      </c>
      <c r="X75" s="199">
        <v>41.67</v>
      </c>
      <c r="Y75" s="199">
        <v>0</v>
      </c>
      <c r="Z75" s="199">
        <v>117.7</v>
      </c>
      <c r="AA75" s="199">
        <v>30.51</v>
      </c>
      <c r="AB75" s="199">
        <v>0</v>
      </c>
      <c r="AC75" s="199">
        <v>12</v>
      </c>
      <c r="AD75" s="199">
        <v>0</v>
      </c>
      <c r="AE75" s="199">
        <v>0</v>
      </c>
      <c r="AF75" s="199">
        <v>0</v>
      </c>
      <c r="AG75" s="199">
        <v>28.29</v>
      </c>
      <c r="AH75" s="199">
        <v>0</v>
      </c>
      <c r="AI75" s="199">
        <v>15.32</v>
      </c>
      <c r="AJ75" s="199">
        <v>0</v>
      </c>
      <c r="AK75" s="199">
        <v>99.62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247.12</v>
      </c>
      <c r="L76" s="199">
        <v>7.1</v>
      </c>
      <c r="M76" s="199">
        <v>61.52</v>
      </c>
      <c r="N76" s="199">
        <v>50.05</v>
      </c>
      <c r="O76" s="199">
        <v>35.35</v>
      </c>
      <c r="P76" s="199">
        <v>23.59</v>
      </c>
      <c r="Q76" s="199">
        <v>4.6500000000000004</v>
      </c>
      <c r="R76" s="199">
        <v>7.45</v>
      </c>
      <c r="S76" s="199">
        <v>5.58</v>
      </c>
      <c r="T76" s="199">
        <v>0</v>
      </c>
      <c r="U76" s="199">
        <v>49.92</v>
      </c>
      <c r="V76" s="199">
        <v>8.7799999999999994</v>
      </c>
      <c r="W76" s="199">
        <v>19.66</v>
      </c>
      <c r="X76" s="199">
        <v>41.67</v>
      </c>
      <c r="Y76" s="199">
        <v>0</v>
      </c>
      <c r="Z76" s="199">
        <v>117.7</v>
      </c>
      <c r="AA76" s="199">
        <v>30.51</v>
      </c>
      <c r="AB76" s="199">
        <v>0</v>
      </c>
      <c r="AC76" s="199">
        <v>9.9700000000000006</v>
      </c>
      <c r="AD76" s="199">
        <v>0</v>
      </c>
      <c r="AE76" s="199">
        <v>0</v>
      </c>
      <c r="AF76" s="199">
        <v>0</v>
      </c>
      <c r="AG76" s="199">
        <v>28.29</v>
      </c>
      <c r="AH76" s="199">
        <v>0</v>
      </c>
      <c r="AI76" s="199">
        <v>15.1</v>
      </c>
      <c r="AJ76" s="199">
        <v>0</v>
      </c>
      <c r="AK76" s="199">
        <v>99.62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247.12</v>
      </c>
      <c r="L77" s="199">
        <v>7.1</v>
      </c>
      <c r="M77" s="199">
        <v>61.52</v>
      </c>
      <c r="N77" s="199">
        <v>50.05</v>
      </c>
      <c r="O77" s="199">
        <v>35.35</v>
      </c>
      <c r="P77" s="199">
        <v>23.59</v>
      </c>
      <c r="Q77" s="199">
        <v>3.25</v>
      </c>
      <c r="R77" s="199">
        <v>7.45</v>
      </c>
      <c r="S77" s="199">
        <v>5.58</v>
      </c>
      <c r="T77" s="199">
        <v>0</v>
      </c>
      <c r="U77" s="199">
        <v>49.92</v>
      </c>
      <c r="V77" s="199">
        <v>8.7799999999999994</v>
      </c>
      <c r="W77" s="199">
        <v>19.66</v>
      </c>
      <c r="X77" s="199">
        <v>41.67</v>
      </c>
      <c r="Y77" s="199">
        <v>0</v>
      </c>
      <c r="Z77" s="199">
        <v>117.7</v>
      </c>
      <c r="AA77" s="199">
        <v>30.51</v>
      </c>
      <c r="AB77" s="199">
        <v>0</v>
      </c>
      <c r="AC77" s="199">
        <v>9.9700000000000006</v>
      </c>
      <c r="AD77" s="199">
        <v>0</v>
      </c>
      <c r="AE77" s="199">
        <v>0</v>
      </c>
      <c r="AF77" s="199">
        <v>0</v>
      </c>
      <c r="AG77" s="199">
        <v>28.29</v>
      </c>
      <c r="AH77" s="199">
        <v>0</v>
      </c>
      <c r="AI77" s="199">
        <v>15.1</v>
      </c>
      <c r="AJ77" s="199">
        <v>0</v>
      </c>
      <c r="AK77" s="199">
        <v>99.62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247.12</v>
      </c>
      <c r="L78" s="199">
        <v>7.1</v>
      </c>
      <c r="M78" s="199">
        <v>61.52</v>
      </c>
      <c r="N78" s="199">
        <v>50.05</v>
      </c>
      <c r="O78" s="199">
        <v>35.35</v>
      </c>
      <c r="P78" s="199">
        <v>23.59</v>
      </c>
      <c r="Q78" s="199">
        <v>3.25</v>
      </c>
      <c r="R78" s="199">
        <v>7.45</v>
      </c>
      <c r="S78" s="199">
        <v>5.58</v>
      </c>
      <c r="T78" s="199">
        <v>0</v>
      </c>
      <c r="U78" s="199">
        <v>49.92</v>
      </c>
      <c r="V78" s="199">
        <v>8.7799999999999994</v>
      </c>
      <c r="W78" s="199">
        <v>19.66</v>
      </c>
      <c r="X78" s="199">
        <v>41.67</v>
      </c>
      <c r="Y78" s="199">
        <v>0</v>
      </c>
      <c r="Z78" s="199">
        <v>117.7</v>
      </c>
      <c r="AA78" s="199">
        <v>30.51</v>
      </c>
      <c r="AB78" s="199">
        <v>0</v>
      </c>
      <c r="AC78" s="199">
        <v>9.9700000000000006</v>
      </c>
      <c r="AD78" s="199">
        <v>0</v>
      </c>
      <c r="AE78" s="199">
        <v>0</v>
      </c>
      <c r="AF78" s="199">
        <v>0</v>
      </c>
      <c r="AG78" s="199">
        <v>28.29</v>
      </c>
      <c r="AH78" s="199">
        <v>0</v>
      </c>
      <c r="AI78" s="199">
        <v>10.5</v>
      </c>
      <c r="AJ78" s="199">
        <v>0</v>
      </c>
      <c r="AK78" s="199">
        <v>99.62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247.12</v>
      </c>
      <c r="L79" s="199">
        <v>7.1</v>
      </c>
      <c r="M79" s="199">
        <v>61.52</v>
      </c>
      <c r="N79" s="199">
        <v>50.05</v>
      </c>
      <c r="O79" s="199">
        <v>35.35</v>
      </c>
      <c r="P79" s="199">
        <v>23.59</v>
      </c>
      <c r="Q79" s="199">
        <v>3.25</v>
      </c>
      <c r="R79" s="199">
        <v>7.45</v>
      </c>
      <c r="S79" s="199">
        <v>5.58</v>
      </c>
      <c r="T79" s="199">
        <v>0</v>
      </c>
      <c r="U79" s="199">
        <v>49.92</v>
      </c>
      <c r="V79" s="199">
        <v>8.7799999999999994</v>
      </c>
      <c r="W79" s="199">
        <v>19.66</v>
      </c>
      <c r="X79" s="199">
        <v>41.67</v>
      </c>
      <c r="Y79" s="199">
        <v>0</v>
      </c>
      <c r="Z79" s="199">
        <v>117.7</v>
      </c>
      <c r="AA79" s="199">
        <v>30.51</v>
      </c>
      <c r="AB79" s="199">
        <v>0</v>
      </c>
      <c r="AC79" s="199">
        <v>12.92</v>
      </c>
      <c r="AD79" s="199">
        <v>0</v>
      </c>
      <c r="AE79" s="199">
        <v>0</v>
      </c>
      <c r="AF79" s="199">
        <v>0</v>
      </c>
      <c r="AG79" s="199">
        <v>28.29</v>
      </c>
      <c r="AH79" s="199">
        <v>0</v>
      </c>
      <c r="AI79" s="199">
        <v>15.1</v>
      </c>
      <c r="AJ79" s="199">
        <v>0</v>
      </c>
      <c r="AK79" s="199">
        <v>98.05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247.12</v>
      </c>
      <c r="L80" s="199">
        <v>7.1</v>
      </c>
      <c r="M80" s="199">
        <v>61.52</v>
      </c>
      <c r="N80" s="199">
        <v>50.05</v>
      </c>
      <c r="O80" s="199">
        <v>35.35</v>
      </c>
      <c r="P80" s="199">
        <v>23.59</v>
      </c>
      <c r="Q80" s="199">
        <v>3.25</v>
      </c>
      <c r="R80" s="199">
        <v>7.45</v>
      </c>
      <c r="S80" s="199">
        <v>5.58</v>
      </c>
      <c r="T80" s="199">
        <v>0</v>
      </c>
      <c r="U80" s="199">
        <v>49.92</v>
      </c>
      <c r="V80" s="199">
        <v>8.7799999999999994</v>
      </c>
      <c r="W80" s="199">
        <v>19.66</v>
      </c>
      <c r="X80" s="199">
        <v>41.67</v>
      </c>
      <c r="Y80" s="199">
        <v>0</v>
      </c>
      <c r="Z80" s="199">
        <v>117.7</v>
      </c>
      <c r="AA80" s="199">
        <v>30.51</v>
      </c>
      <c r="AB80" s="199">
        <v>0</v>
      </c>
      <c r="AC80" s="199">
        <v>9.9700000000000006</v>
      </c>
      <c r="AD80" s="199">
        <v>0</v>
      </c>
      <c r="AE80" s="199">
        <v>0</v>
      </c>
      <c r="AF80" s="199">
        <v>0</v>
      </c>
      <c r="AG80" s="199">
        <v>28.29</v>
      </c>
      <c r="AH80" s="199">
        <v>0</v>
      </c>
      <c r="AI80" s="199">
        <v>7</v>
      </c>
      <c r="AJ80" s="199">
        <v>0</v>
      </c>
      <c r="AK80" s="199">
        <v>98.05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247.12</v>
      </c>
      <c r="L81" s="199">
        <v>7.1</v>
      </c>
      <c r="M81" s="199">
        <v>61.52</v>
      </c>
      <c r="N81" s="199">
        <v>50.05</v>
      </c>
      <c r="O81" s="199">
        <v>35.35</v>
      </c>
      <c r="P81" s="199">
        <v>23.59</v>
      </c>
      <c r="Q81" s="199">
        <v>3.25</v>
      </c>
      <c r="R81" s="199">
        <v>7.45</v>
      </c>
      <c r="S81" s="199">
        <v>5.58</v>
      </c>
      <c r="T81" s="199">
        <v>0</v>
      </c>
      <c r="U81" s="199">
        <v>49.92</v>
      </c>
      <c r="V81" s="199">
        <v>8.7799999999999994</v>
      </c>
      <c r="W81" s="199">
        <v>19.66</v>
      </c>
      <c r="X81" s="199">
        <v>41.67</v>
      </c>
      <c r="Y81" s="199">
        <v>0</v>
      </c>
      <c r="Z81" s="199">
        <v>117.7</v>
      </c>
      <c r="AA81" s="199">
        <v>30.51</v>
      </c>
      <c r="AB81" s="199">
        <v>0</v>
      </c>
      <c r="AC81" s="199">
        <v>11.87</v>
      </c>
      <c r="AD81" s="199">
        <v>0</v>
      </c>
      <c r="AE81" s="199">
        <v>0</v>
      </c>
      <c r="AF81" s="199">
        <v>0</v>
      </c>
      <c r="AG81" s="199">
        <v>28.29</v>
      </c>
      <c r="AH81" s="199">
        <v>0</v>
      </c>
      <c r="AI81" s="199">
        <v>14.66</v>
      </c>
      <c r="AJ81" s="199">
        <v>0</v>
      </c>
      <c r="AK81" s="199">
        <v>98.05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247.12</v>
      </c>
      <c r="L82" s="199">
        <v>7.1</v>
      </c>
      <c r="M82" s="199">
        <v>61.52</v>
      </c>
      <c r="N82" s="199">
        <v>50.05</v>
      </c>
      <c r="O82" s="199">
        <v>35.35</v>
      </c>
      <c r="P82" s="199">
        <v>23.59</v>
      </c>
      <c r="Q82" s="199">
        <v>3.25</v>
      </c>
      <c r="R82" s="199">
        <v>7.45</v>
      </c>
      <c r="S82" s="199">
        <v>5.58</v>
      </c>
      <c r="T82" s="199">
        <v>0</v>
      </c>
      <c r="U82" s="199">
        <v>49.92</v>
      </c>
      <c r="V82" s="199">
        <v>8.7799999999999994</v>
      </c>
      <c r="W82" s="199">
        <v>19.66</v>
      </c>
      <c r="X82" s="199">
        <v>41.67</v>
      </c>
      <c r="Y82" s="199">
        <v>0</v>
      </c>
      <c r="Z82" s="199">
        <v>117.7</v>
      </c>
      <c r="AA82" s="199">
        <v>30.51</v>
      </c>
      <c r="AB82" s="199">
        <v>0</v>
      </c>
      <c r="AC82" s="199">
        <v>12.59</v>
      </c>
      <c r="AD82" s="199">
        <v>0</v>
      </c>
      <c r="AE82" s="199">
        <v>0</v>
      </c>
      <c r="AF82" s="199">
        <v>0</v>
      </c>
      <c r="AG82" s="199">
        <v>28.29</v>
      </c>
      <c r="AH82" s="199">
        <v>0</v>
      </c>
      <c r="AI82" s="199">
        <v>15.92</v>
      </c>
      <c r="AJ82" s="199">
        <v>0</v>
      </c>
      <c r="AK82" s="199">
        <v>98.05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247.12</v>
      </c>
      <c r="L83" s="199">
        <v>7.1</v>
      </c>
      <c r="M83" s="199">
        <v>61.52</v>
      </c>
      <c r="N83" s="199">
        <v>50.05</v>
      </c>
      <c r="O83" s="199">
        <v>35.35</v>
      </c>
      <c r="P83" s="199">
        <v>23.67</v>
      </c>
      <c r="Q83" s="199">
        <v>3.86</v>
      </c>
      <c r="R83" s="199">
        <v>7.45</v>
      </c>
      <c r="S83" s="199">
        <v>5.59</v>
      </c>
      <c r="T83" s="199">
        <v>0</v>
      </c>
      <c r="U83" s="199">
        <v>49.92</v>
      </c>
      <c r="V83" s="199">
        <v>8.7799999999999994</v>
      </c>
      <c r="W83" s="199">
        <v>19.66</v>
      </c>
      <c r="X83" s="199">
        <v>41.67</v>
      </c>
      <c r="Y83" s="199">
        <v>0</v>
      </c>
      <c r="Z83" s="199">
        <v>117.7</v>
      </c>
      <c r="AA83" s="199">
        <v>30.51</v>
      </c>
      <c r="AB83" s="199">
        <v>0</v>
      </c>
      <c r="AC83" s="199">
        <v>12.59</v>
      </c>
      <c r="AD83" s="199">
        <v>0</v>
      </c>
      <c r="AE83" s="199">
        <v>0</v>
      </c>
      <c r="AF83" s="199">
        <v>0</v>
      </c>
      <c r="AG83" s="199">
        <v>28.29</v>
      </c>
      <c r="AH83" s="199">
        <v>0</v>
      </c>
      <c r="AI83" s="199">
        <v>16.41</v>
      </c>
      <c r="AJ83" s="199">
        <v>0</v>
      </c>
      <c r="AK83" s="199">
        <v>98.05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247.12</v>
      </c>
      <c r="L84" s="199">
        <v>7.1</v>
      </c>
      <c r="M84" s="199">
        <v>61.52</v>
      </c>
      <c r="N84" s="199">
        <v>50.05</v>
      </c>
      <c r="O84" s="199">
        <v>35.35</v>
      </c>
      <c r="P84" s="199">
        <v>23.67</v>
      </c>
      <c r="Q84" s="199">
        <v>3.86</v>
      </c>
      <c r="R84" s="199">
        <v>7.45</v>
      </c>
      <c r="S84" s="199">
        <v>5.59</v>
      </c>
      <c r="T84" s="199">
        <v>0</v>
      </c>
      <c r="U84" s="199">
        <v>49.92</v>
      </c>
      <c r="V84" s="199">
        <v>8.7799999999999994</v>
      </c>
      <c r="W84" s="199">
        <v>19.66</v>
      </c>
      <c r="X84" s="199">
        <v>41.67</v>
      </c>
      <c r="Y84" s="199">
        <v>0</v>
      </c>
      <c r="Z84" s="199">
        <v>117.7</v>
      </c>
      <c r="AA84" s="199">
        <v>30.51</v>
      </c>
      <c r="AB84" s="199">
        <v>0</v>
      </c>
      <c r="AC84" s="199">
        <v>12.59</v>
      </c>
      <c r="AD84" s="199">
        <v>0</v>
      </c>
      <c r="AE84" s="199">
        <v>0</v>
      </c>
      <c r="AF84" s="199">
        <v>0</v>
      </c>
      <c r="AG84" s="199">
        <v>28.29</v>
      </c>
      <c r="AH84" s="199">
        <v>0</v>
      </c>
      <c r="AI84" s="199">
        <v>16.41</v>
      </c>
      <c r="AJ84" s="199">
        <v>0</v>
      </c>
      <c r="AK84" s="199">
        <v>98.05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247.12</v>
      </c>
      <c r="L85" s="199">
        <v>7.1</v>
      </c>
      <c r="M85" s="199">
        <v>61.52</v>
      </c>
      <c r="N85" s="199">
        <v>50.05</v>
      </c>
      <c r="O85" s="199">
        <v>35.35</v>
      </c>
      <c r="P85" s="199">
        <v>23.59</v>
      </c>
      <c r="Q85" s="199">
        <v>3.86</v>
      </c>
      <c r="R85" s="199">
        <v>7.45</v>
      </c>
      <c r="S85" s="199">
        <v>5.59</v>
      </c>
      <c r="T85" s="199">
        <v>0</v>
      </c>
      <c r="U85" s="199">
        <v>49.92</v>
      </c>
      <c r="V85" s="199">
        <v>8.7799999999999994</v>
      </c>
      <c r="W85" s="199">
        <v>19.66</v>
      </c>
      <c r="X85" s="199">
        <v>41.67</v>
      </c>
      <c r="Y85" s="199">
        <v>0</v>
      </c>
      <c r="Z85" s="199">
        <v>117.7</v>
      </c>
      <c r="AA85" s="199">
        <v>30.51</v>
      </c>
      <c r="AB85" s="199">
        <v>0</v>
      </c>
      <c r="AC85" s="199">
        <v>12.59</v>
      </c>
      <c r="AD85" s="199">
        <v>0</v>
      </c>
      <c r="AE85" s="199">
        <v>0</v>
      </c>
      <c r="AF85" s="199">
        <v>0</v>
      </c>
      <c r="AG85" s="199">
        <v>28.29</v>
      </c>
      <c r="AH85" s="199">
        <v>0</v>
      </c>
      <c r="AI85" s="199">
        <v>16.41</v>
      </c>
      <c r="AJ85" s="199">
        <v>0</v>
      </c>
      <c r="AK85" s="199">
        <v>98.05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247.12</v>
      </c>
      <c r="L86" s="199">
        <v>7.1</v>
      </c>
      <c r="M86" s="199">
        <v>61.52</v>
      </c>
      <c r="N86" s="199">
        <v>50.05</v>
      </c>
      <c r="O86" s="199">
        <v>35.35</v>
      </c>
      <c r="P86" s="199">
        <v>23.59</v>
      </c>
      <c r="Q86" s="199">
        <v>3.86</v>
      </c>
      <c r="R86" s="199">
        <v>7.45</v>
      </c>
      <c r="S86" s="199">
        <v>5.59</v>
      </c>
      <c r="T86" s="199">
        <v>0</v>
      </c>
      <c r="U86" s="199">
        <v>49.92</v>
      </c>
      <c r="V86" s="199">
        <v>8.7799999999999994</v>
      </c>
      <c r="W86" s="199">
        <v>19.66</v>
      </c>
      <c r="X86" s="199">
        <v>41.67</v>
      </c>
      <c r="Y86" s="199">
        <v>0</v>
      </c>
      <c r="Z86" s="199">
        <v>117.7</v>
      </c>
      <c r="AA86" s="199">
        <v>30.51</v>
      </c>
      <c r="AB86" s="199">
        <v>0</v>
      </c>
      <c r="AC86" s="199">
        <v>12.59</v>
      </c>
      <c r="AD86" s="199">
        <v>0</v>
      </c>
      <c r="AE86" s="199">
        <v>0</v>
      </c>
      <c r="AF86" s="199">
        <v>0</v>
      </c>
      <c r="AG86" s="199">
        <v>28.29</v>
      </c>
      <c r="AH86" s="199">
        <v>0</v>
      </c>
      <c r="AI86" s="199">
        <v>16.41</v>
      </c>
      <c r="AJ86" s="199">
        <v>0</v>
      </c>
      <c r="AK86" s="199">
        <v>98.05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219.24</v>
      </c>
      <c r="L87" s="199">
        <v>0</v>
      </c>
      <c r="M87" s="199">
        <v>61.52</v>
      </c>
      <c r="N87" s="199">
        <v>50.05</v>
      </c>
      <c r="O87" s="199">
        <v>35.35</v>
      </c>
      <c r="P87" s="199">
        <v>24.3</v>
      </c>
      <c r="Q87" s="199">
        <v>4.6500000000000004</v>
      </c>
      <c r="R87" s="199">
        <v>7.45</v>
      </c>
      <c r="S87" s="199">
        <v>5.59</v>
      </c>
      <c r="T87" s="199">
        <v>0</v>
      </c>
      <c r="U87" s="199">
        <v>49.92</v>
      </c>
      <c r="V87" s="199">
        <v>8.7799999999999994</v>
      </c>
      <c r="W87" s="199">
        <v>19.66</v>
      </c>
      <c r="X87" s="199">
        <v>41.67</v>
      </c>
      <c r="Y87" s="199">
        <v>0</v>
      </c>
      <c r="Z87" s="199">
        <v>117.7</v>
      </c>
      <c r="AA87" s="199">
        <v>30.51</v>
      </c>
      <c r="AB87" s="199">
        <v>0</v>
      </c>
      <c r="AC87" s="199">
        <v>12.59</v>
      </c>
      <c r="AD87" s="199">
        <v>0</v>
      </c>
      <c r="AE87" s="199">
        <v>0</v>
      </c>
      <c r="AF87" s="199">
        <v>0</v>
      </c>
      <c r="AG87" s="199">
        <v>28.29</v>
      </c>
      <c r="AH87" s="199">
        <v>0</v>
      </c>
      <c r="AI87" s="199">
        <v>17.28</v>
      </c>
      <c r="AJ87" s="199">
        <v>0</v>
      </c>
      <c r="AK87" s="199">
        <v>98.05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246.83</v>
      </c>
      <c r="L88" s="199">
        <v>4.2300000000000004</v>
      </c>
      <c r="M88" s="199">
        <v>61.52</v>
      </c>
      <c r="N88" s="199">
        <v>50.05</v>
      </c>
      <c r="O88" s="199">
        <v>35.35</v>
      </c>
      <c r="P88" s="199">
        <v>24.3</v>
      </c>
      <c r="Q88" s="199">
        <v>4.6500000000000004</v>
      </c>
      <c r="R88" s="199">
        <v>7.45</v>
      </c>
      <c r="S88" s="199">
        <v>5.59</v>
      </c>
      <c r="T88" s="199">
        <v>0</v>
      </c>
      <c r="U88" s="199">
        <v>49.92</v>
      </c>
      <c r="V88" s="199">
        <v>8.7799999999999994</v>
      </c>
      <c r="W88" s="199">
        <v>19.66</v>
      </c>
      <c r="X88" s="199">
        <v>41.67</v>
      </c>
      <c r="Y88" s="199">
        <v>0</v>
      </c>
      <c r="Z88" s="199">
        <v>117.7</v>
      </c>
      <c r="AA88" s="199">
        <v>30.51</v>
      </c>
      <c r="AB88" s="199">
        <v>0</v>
      </c>
      <c r="AC88" s="199">
        <v>12.59</v>
      </c>
      <c r="AD88" s="199">
        <v>0</v>
      </c>
      <c r="AE88" s="199">
        <v>0</v>
      </c>
      <c r="AF88" s="199">
        <v>0</v>
      </c>
      <c r="AG88" s="199">
        <v>28.29</v>
      </c>
      <c r="AH88" s="199">
        <v>0</v>
      </c>
      <c r="AI88" s="199">
        <v>15.92</v>
      </c>
      <c r="AJ88" s="199">
        <v>0</v>
      </c>
      <c r="AK88" s="199">
        <v>98.05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247.12</v>
      </c>
      <c r="L89" s="199">
        <v>0</v>
      </c>
      <c r="M89" s="199">
        <v>61.52</v>
      </c>
      <c r="N89" s="199">
        <v>50.05</v>
      </c>
      <c r="O89" s="199">
        <v>35.35</v>
      </c>
      <c r="P89" s="199">
        <v>24.3</v>
      </c>
      <c r="Q89" s="199">
        <v>5.97</v>
      </c>
      <c r="R89" s="199">
        <v>7.45</v>
      </c>
      <c r="S89" s="199">
        <v>5.59</v>
      </c>
      <c r="T89" s="199">
        <v>0</v>
      </c>
      <c r="U89" s="199">
        <v>49.92</v>
      </c>
      <c r="V89" s="199">
        <v>8.7799999999999994</v>
      </c>
      <c r="W89" s="199">
        <v>19.66</v>
      </c>
      <c r="X89" s="199">
        <v>41.67</v>
      </c>
      <c r="Y89" s="199">
        <v>0</v>
      </c>
      <c r="Z89" s="199">
        <v>117.7</v>
      </c>
      <c r="AA89" s="199">
        <v>30.51</v>
      </c>
      <c r="AB89" s="199">
        <v>0</v>
      </c>
      <c r="AC89" s="199">
        <v>12.59</v>
      </c>
      <c r="AD89" s="199">
        <v>0</v>
      </c>
      <c r="AE89" s="199">
        <v>0</v>
      </c>
      <c r="AF89" s="199">
        <v>0</v>
      </c>
      <c r="AG89" s="199">
        <v>28.29</v>
      </c>
      <c r="AH89" s="199">
        <v>0</v>
      </c>
      <c r="AI89" s="199">
        <v>16.41</v>
      </c>
      <c r="AJ89" s="199">
        <v>0</v>
      </c>
      <c r="AK89" s="199">
        <v>98.05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230.07</v>
      </c>
      <c r="L90" s="199">
        <v>0</v>
      </c>
      <c r="M90" s="199">
        <v>61.52</v>
      </c>
      <c r="N90" s="199">
        <v>50.05</v>
      </c>
      <c r="O90" s="199">
        <v>35.35</v>
      </c>
      <c r="P90" s="199">
        <v>24.3</v>
      </c>
      <c r="Q90" s="199">
        <v>6.69</v>
      </c>
      <c r="R90" s="199">
        <v>7.45</v>
      </c>
      <c r="S90" s="199">
        <v>5.59</v>
      </c>
      <c r="T90" s="199">
        <v>0</v>
      </c>
      <c r="U90" s="199">
        <v>49.92</v>
      </c>
      <c r="V90" s="199">
        <v>8.7799999999999994</v>
      </c>
      <c r="W90" s="199">
        <v>19.66</v>
      </c>
      <c r="X90" s="199">
        <v>41.67</v>
      </c>
      <c r="Y90" s="199">
        <v>0</v>
      </c>
      <c r="Z90" s="199">
        <v>117.7</v>
      </c>
      <c r="AA90" s="199">
        <v>30.51</v>
      </c>
      <c r="AB90" s="199">
        <v>0</v>
      </c>
      <c r="AC90" s="199">
        <v>12.59</v>
      </c>
      <c r="AD90" s="199">
        <v>0</v>
      </c>
      <c r="AE90" s="199">
        <v>0</v>
      </c>
      <c r="AF90" s="199">
        <v>0</v>
      </c>
      <c r="AG90" s="199">
        <v>28.29</v>
      </c>
      <c r="AH90" s="199">
        <v>0</v>
      </c>
      <c r="AI90" s="199">
        <v>16.41</v>
      </c>
      <c r="AJ90" s="199">
        <v>0</v>
      </c>
      <c r="AK90" s="199">
        <v>98.05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209.31</v>
      </c>
      <c r="L91" s="199">
        <v>0</v>
      </c>
      <c r="M91" s="199">
        <v>61.52</v>
      </c>
      <c r="N91" s="199">
        <v>50.05</v>
      </c>
      <c r="O91" s="199">
        <v>35.35</v>
      </c>
      <c r="P91" s="199">
        <v>24.3</v>
      </c>
      <c r="Q91" s="199">
        <v>7.41</v>
      </c>
      <c r="R91" s="199">
        <v>7.45</v>
      </c>
      <c r="S91" s="199">
        <v>5.59</v>
      </c>
      <c r="T91" s="199">
        <v>0</v>
      </c>
      <c r="U91" s="199">
        <v>49.92</v>
      </c>
      <c r="V91" s="199">
        <v>8.7799999999999994</v>
      </c>
      <c r="W91" s="199">
        <v>19.66</v>
      </c>
      <c r="X91" s="199">
        <v>41.67</v>
      </c>
      <c r="Y91" s="199">
        <v>0</v>
      </c>
      <c r="Z91" s="199">
        <v>117.7</v>
      </c>
      <c r="AA91" s="199">
        <v>30.51</v>
      </c>
      <c r="AB91" s="199">
        <v>0</v>
      </c>
      <c r="AC91" s="199">
        <v>12.59</v>
      </c>
      <c r="AD91" s="199">
        <v>0</v>
      </c>
      <c r="AE91" s="199">
        <v>0</v>
      </c>
      <c r="AF91" s="199">
        <v>0</v>
      </c>
      <c r="AG91" s="199">
        <v>28.29</v>
      </c>
      <c r="AH91" s="199">
        <v>0</v>
      </c>
      <c r="AI91" s="199">
        <v>16.41</v>
      </c>
      <c r="AJ91" s="199">
        <v>0</v>
      </c>
      <c r="AK91" s="199">
        <v>96.52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223.99</v>
      </c>
      <c r="L92" s="199">
        <v>0</v>
      </c>
      <c r="M92" s="199">
        <v>61.52</v>
      </c>
      <c r="N92" s="199">
        <v>50.05</v>
      </c>
      <c r="O92" s="199">
        <v>35.35</v>
      </c>
      <c r="P92" s="199">
        <v>24.3</v>
      </c>
      <c r="Q92" s="199">
        <v>8.1199999999999992</v>
      </c>
      <c r="R92" s="199">
        <v>7.45</v>
      </c>
      <c r="S92" s="199">
        <v>5.59</v>
      </c>
      <c r="T92" s="199">
        <v>0</v>
      </c>
      <c r="U92" s="199">
        <v>49.92</v>
      </c>
      <c r="V92" s="199">
        <v>8.7799999999999994</v>
      </c>
      <c r="W92" s="199">
        <v>19.66</v>
      </c>
      <c r="X92" s="199">
        <v>41.67</v>
      </c>
      <c r="Y92" s="199">
        <v>0</v>
      </c>
      <c r="Z92" s="199">
        <v>117.7</v>
      </c>
      <c r="AA92" s="199">
        <v>32.200000000000003</v>
      </c>
      <c r="AB92" s="199">
        <v>0</v>
      </c>
      <c r="AC92" s="199">
        <v>12.59</v>
      </c>
      <c r="AD92" s="199">
        <v>0</v>
      </c>
      <c r="AE92" s="199">
        <v>0</v>
      </c>
      <c r="AF92" s="199">
        <v>0</v>
      </c>
      <c r="AG92" s="199">
        <v>28.29</v>
      </c>
      <c r="AH92" s="199">
        <v>0</v>
      </c>
      <c r="AI92" s="199">
        <v>16.41</v>
      </c>
      <c r="AJ92" s="199">
        <v>0</v>
      </c>
      <c r="AK92" s="199">
        <v>98.05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192.94</v>
      </c>
      <c r="L93" s="199">
        <v>0</v>
      </c>
      <c r="M93" s="199">
        <v>61.52</v>
      </c>
      <c r="N93" s="199">
        <v>50.05</v>
      </c>
      <c r="O93" s="199">
        <v>35.35</v>
      </c>
      <c r="P93" s="199">
        <v>24.31</v>
      </c>
      <c r="Q93" s="199">
        <v>8.84</v>
      </c>
      <c r="R93" s="199">
        <v>7.45</v>
      </c>
      <c r="S93" s="199">
        <v>5.59</v>
      </c>
      <c r="T93" s="199">
        <v>0</v>
      </c>
      <c r="U93" s="199">
        <v>49.92</v>
      </c>
      <c r="V93" s="199">
        <v>8.7799999999999994</v>
      </c>
      <c r="W93" s="199">
        <v>19.66</v>
      </c>
      <c r="X93" s="199">
        <v>41.67</v>
      </c>
      <c r="Y93" s="199">
        <v>0</v>
      </c>
      <c r="Z93" s="199">
        <v>117.7</v>
      </c>
      <c r="AA93" s="199">
        <v>32.200000000000003</v>
      </c>
      <c r="AB93" s="199">
        <v>0</v>
      </c>
      <c r="AC93" s="199">
        <v>12.59</v>
      </c>
      <c r="AD93" s="199">
        <v>0</v>
      </c>
      <c r="AE93" s="199">
        <v>0</v>
      </c>
      <c r="AF93" s="199">
        <v>0</v>
      </c>
      <c r="AG93" s="199">
        <v>28.29</v>
      </c>
      <c r="AH93" s="199">
        <v>0</v>
      </c>
      <c r="AI93" s="199">
        <v>17.28</v>
      </c>
      <c r="AJ93" s="199">
        <v>0</v>
      </c>
      <c r="AK93" s="199">
        <v>98.05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135.06</v>
      </c>
      <c r="L94" s="199">
        <v>0</v>
      </c>
      <c r="M94" s="199">
        <v>61.52</v>
      </c>
      <c r="N94" s="199">
        <v>50.05</v>
      </c>
      <c r="O94" s="199">
        <v>35.35</v>
      </c>
      <c r="P94" s="199">
        <v>24.38</v>
      </c>
      <c r="Q94" s="199">
        <v>9.1300000000000008</v>
      </c>
      <c r="R94" s="199">
        <v>7.45</v>
      </c>
      <c r="S94" s="199">
        <v>5.59</v>
      </c>
      <c r="T94" s="199">
        <v>0</v>
      </c>
      <c r="U94" s="199">
        <v>49.92</v>
      </c>
      <c r="V94" s="199">
        <v>8.7799999999999994</v>
      </c>
      <c r="W94" s="199">
        <v>19.66</v>
      </c>
      <c r="X94" s="199">
        <v>41.67</v>
      </c>
      <c r="Y94" s="199">
        <v>0</v>
      </c>
      <c r="Z94" s="199">
        <v>98.65</v>
      </c>
      <c r="AA94" s="199">
        <v>18.62</v>
      </c>
      <c r="AB94" s="199">
        <v>0</v>
      </c>
      <c r="AC94" s="199">
        <v>12.59</v>
      </c>
      <c r="AD94" s="199">
        <v>0</v>
      </c>
      <c r="AE94" s="199">
        <v>0</v>
      </c>
      <c r="AF94" s="199">
        <v>0</v>
      </c>
      <c r="AG94" s="199">
        <v>28.29</v>
      </c>
      <c r="AH94" s="199">
        <v>0</v>
      </c>
      <c r="AI94" s="199">
        <v>15.92</v>
      </c>
      <c r="AJ94" s="199">
        <v>0</v>
      </c>
      <c r="AK94" s="199">
        <v>98.05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135.06</v>
      </c>
      <c r="L95" s="199">
        <v>0</v>
      </c>
      <c r="M95" s="199">
        <v>61.52</v>
      </c>
      <c r="N95" s="199">
        <v>50.05</v>
      </c>
      <c r="O95" s="199">
        <v>35.35</v>
      </c>
      <c r="P95" s="199">
        <v>24.38</v>
      </c>
      <c r="Q95" s="199">
        <v>9.1300000000000008</v>
      </c>
      <c r="R95" s="199">
        <v>7.45</v>
      </c>
      <c r="S95" s="199">
        <v>5.59</v>
      </c>
      <c r="T95" s="199">
        <v>0</v>
      </c>
      <c r="U95" s="199">
        <v>49.92</v>
      </c>
      <c r="V95" s="199">
        <v>8.7799999999999994</v>
      </c>
      <c r="W95" s="199">
        <v>19.66</v>
      </c>
      <c r="X95" s="199">
        <v>41.67</v>
      </c>
      <c r="Y95" s="199">
        <v>0</v>
      </c>
      <c r="Z95" s="199">
        <v>83.76</v>
      </c>
      <c r="AA95" s="199">
        <v>18.62</v>
      </c>
      <c r="AB95" s="199">
        <v>0</v>
      </c>
      <c r="AC95" s="199">
        <v>12.59</v>
      </c>
      <c r="AD95" s="199">
        <v>0</v>
      </c>
      <c r="AE95" s="199">
        <v>0</v>
      </c>
      <c r="AF95" s="199">
        <v>0</v>
      </c>
      <c r="AG95" s="199">
        <v>28.29</v>
      </c>
      <c r="AH95" s="199">
        <v>0</v>
      </c>
      <c r="AI95" s="199">
        <v>16.41</v>
      </c>
      <c r="AJ95" s="199">
        <v>0</v>
      </c>
      <c r="AK95" s="199">
        <v>98.05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135.06</v>
      </c>
      <c r="L96" s="199">
        <v>0</v>
      </c>
      <c r="M96" s="199">
        <v>61.52</v>
      </c>
      <c r="N96" s="199">
        <v>50.05</v>
      </c>
      <c r="O96" s="199">
        <v>35.35</v>
      </c>
      <c r="P96" s="199">
        <v>24.38</v>
      </c>
      <c r="Q96" s="199">
        <v>9.1300000000000008</v>
      </c>
      <c r="R96" s="199">
        <v>7.45</v>
      </c>
      <c r="S96" s="199">
        <v>5.59</v>
      </c>
      <c r="T96" s="199">
        <v>0</v>
      </c>
      <c r="U96" s="199">
        <v>49.92</v>
      </c>
      <c r="V96" s="199">
        <v>8.7799999999999994</v>
      </c>
      <c r="W96" s="199">
        <v>19.66</v>
      </c>
      <c r="X96" s="199">
        <v>41.67</v>
      </c>
      <c r="Y96" s="199">
        <v>0</v>
      </c>
      <c r="Z96" s="199">
        <v>83.76</v>
      </c>
      <c r="AA96" s="199">
        <v>18.62</v>
      </c>
      <c r="AB96" s="199">
        <v>0</v>
      </c>
      <c r="AC96" s="199">
        <v>12.59</v>
      </c>
      <c r="AD96" s="199">
        <v>0</v>
      </c>
      <c r="AE96" s="199">
        <v>0</v>
      </c>
      <c r="AF96" s="199">
        <v>0</v>
      </c>
      <c r="AG96" s="199">
        <v>28.29</v>
      </c>
      <c r="AH96" s="199">
        <v>0</v>
      </c>
      <c r="AI96" s="199">
        <v>16.41</v>
      </c>
      <c r="AJ96" s="199">
        <v>0</v>
      </c>
      <c r="AK96" s="199">
        <v>98.05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135.06</v>
      </c>
      <c r="L97" s="199">
        <v>0</v>
      </c>
      <c r="M97" s="199">
        <v>61.52</v>
      </c>
      <c r="N97" s="199">
        <v>50.05</v>
      </c>
      <c r="O97" s="199">
        <v>35.35</v>
      </c>
      <c r="P97" s="199">
        <v>17.07</v>
      </c>
      <c r="Q97" s="199">
        <v>9.1300000000000008</v>
      </c>
      <c r="R97" s="199">
        <v>7.45</v>
      </c>
      <c r="S97" s="199">
        <v>5.59</v>
      </c>
      <c r="T97" s="199">
        <v>0</v>
      </c>
      <c r="U97" s="199">
        <v>49.92</v>
      </c>
      <c r="V97" s="199">
        <v>8.7799999999999994</v>
      </c>
      <c r="W97" s="199">
        <v>19.66</v>
      </c>
      <c r="X97" s="199">
        <v>41.67</v>
      </c>
      <c r="Y97" s="199">
        <v>0</v>
      </c>
      <c r="Z97" s="199">
        <v>83.76</v>
      </c>
      <c r="AA97" s="199">
        <v>18.62</v>
      </c>
      <c r="AB97" s="199">
        <v>0</v>
      </c>
      <c r="AC97" s="199">
        <v>12.59</v>
      </c>
      <c r="AD97" s="199">
        <v>0</v>
      </c>
      <c r="AE97" s="199">
        <v>0</v>
      </c>
      <c r="AF97" s="199">
        <v>0</v>
      </c>
      <c r="AG97" s="199">
        <v>28.29</v>
      </c>
      <c r="AH97" s="199">
        <v>0</v>
      </c>
      <c r="AI97" s="199">
        <v>16.41</v>
      </c>
      <c r="AJ97" s="199">
        <v>0</v>
      </c>
      <c r="AK97" s="199">
        <v>97.74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135.06</v>
      </c>
      <c r="L98" s="199">
        <v>0</v>
      </c>
      <c r="M98" s="199">
        <v>53.06</v>
      </c>
      <c r="N98" s="199">
        <v>50.05</v>
      </c>
      <c r="O98" s="199">
        <v>35.35</v>
      </c>
      <c r="P98" s="199">
        <v>6.63</v>
      </c>
      <c r="Q98" s="199">
        <v>9.1300000000000008</v>
      </c>
      <c r="R98" s="199">
        <v>7.45</v>
      </c>
      <c r="S98" s="199">
        <v>5.59</v>
      </c>
      <c r="T98" s="199">
        <v>0</v>
      </c>
      <c r="U98" s="199">
        <v>49.92</v>
      </c>
      <c r="V98" s="199">
        <v>8.7799999999999994</v>
      </c>
      <c r="W98" s="199">
        <v>19.66</v>
      </c>
      <c r="X98" s="199">
        <v>41.67</v>
      </c>
      <c r="Y98" s="199">
        <v>0</v>
      </c>
      <c r="Z98" s="199">
        <v>83.76</v>
      </c>
      <c r="AA98" s="199">
        <v>18.62</v>
      </c>
      <c r="AB98" s="199">
        <v>0</v>
      </c>
      <c r="AC98" s="199">
        <v>12.59</v>
      </c>
      <c r="AD98" s="199">
        <v>0</v>
      </c>
      <c r="AE98" s="199">
        <v>0</v>
      </c>
      <c r="AF98" s="199">
        <v>0</v>
      </c>
      <c r="AG98" s="199">
        <v>28.29</v>
      </c>
      <c r="AH98" s="199">
        <v>0</v>
      </c>
      <c r="AI98" s="199">
        <v>16.41</v>
      </c>
      <c r="AJ98" s="199">
        <v>0</v>
      </c>
      <c r="AK98" s="199">
        <v>98.05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4.8622225000000041</v>
      </c>
      <c r="L99">
        <f t="shared" si="0"/>
        <v>5.7857499999999965E-2</v>
      </c>
      <c r="M99">
        <f t="shared" si="0"/>
        <v>1.1881700000000011</v>
      </c>
      <c r="N99">
        <f t="shared" si="0"/>
        <v>1.0131900000000016</v>
      </c>
      <c r="O99">
        <f t="shared" si="0"/>
        <v>0.75316999999999878</v>
      </c>
      <c r="P99">
        <f t="shared" si="0"/>
        <v>0.50108749999999935</v>
      </c>
      <c r="Q99">
        <f t="shared" si="0"/>
        <v>0.1243824999999999</v>
      </c>
      <c r="R99">
        <f t="shared" si="0"/>
        <v>0.17473500000000022</v>
      </c>
      <c r="S99">
        <f t="shared" si="0"/>
        <v>0.15398000000000001</v>
      </c>
      <c r="T99">
        <f t="shared" si="0"/>
        <v>0</v>
      </c>
      <c r="U99">
        <f t="shared" si="0"/>
        <v>1.2260600000000013</v>
      </c>
      <c r="V99">
        <f t="shared" si="0"/>
        <v>0.17802499999999966</v>
      </c>
      <c r="W99">
        <f t="shared" si="0"/>
        <v>0.38971000000000044</v>
      </c>
      <c r="X99">
        <f t="shared" si="0"/>
        <v>0.84072750000000085</v>
      </c>
      <c r="Y99">
        <f t="shared" si="0"/>
        <v>0</v>
      </c>
      <c r="Z99">
        <f t="shared" si="0"/>
        <v>2.5691850000000005</v>
      </c>
      <c r="AA99">
        <f t="shared" si="0"/>
        <v>0.65756250000000049</v>
      </c>
      <c r="AB99">
        <f t="shared" si="0"/>
        <v>0</v>
      </c>
      <c r="AC99">
        <f t="shared" si="0"/>
        <v>0.29546749999999966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0.67895999999999934</v>
      </c>
      <c r="AH99">
        <f t="shared" si="0"/>
        <v>0</v>
      </c>
      <c r="AI99">
        <f t="shared" si="0"/>
        <v>0.37605000000000022</v>
      </c>
      <c r="AJ99">
        <f t="shared" si="0"/>
        <v>0</v>
      </c>
      <c r="AK99">
        <f t="shared" si="0"/>
        <v>2.2289249999999994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0.44207500000000005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39.479999999999997</v>
      </c>
      <c r="L3" s="199">
        <v>7.72</v>
      </c>
      <c r="M3" s="199">
        <v>0</v>
      </c>
      <c r="N3" s="199">
        <v>28.94</v>
      </c>
      <c r="O3" s="199">
        <v>24.3</v>
      </c>
      <c r="P3" s="199">
        <v>66.599999999999994</v>
      </c>
      <c r="Q3" s="199">
        <v>1.93</v>
      </c>
      <c r="R3" s="199">
        <v>3.86</v>
      </c>
      <c r="S3" s="199">
        <v>3.4</v>
      </c>
      <c r="T3" s="199">
        <v>0</v>
      </c>
      <c r="U3" s="199">
        <v>319.27</v>
      </c>
      <c r="V3" s="199">
        <v>5.08</v>
      </c>
      <c r="W3" s="199">
        <v>11.37</v>
      </c>
      <c r="X3" s="199">
        <v>24.1</v>
      </c>
      <c r="Y3" s="199">
        <v>0</v>
      </c>
      <c r="Z3" s="199">
        <v>68.19</v>
      </c>
      <c r="AA3" s="199">
        <v>10</v>
      </c>
      <c r="AB3" s="199">
        <v>0</v>
      </c>
      <c r="AC3" s="199">
        <v>7.78</v>
      </c>
      <c r="AD3" s="199">
        <v>0</v>
      </c>
      <c r="AE3" s="199">
        <v>0</v>
      </c>
      <c r="AF3" s="199">
        <v>0</v>
      </c>
      <c r="AG3" s="199">
        <v>16.07</v>
      </c>
      <c r="AH3" s="199">
        <v>0</v>
      </c>
      <c r="AI3" s="199">
        <v>9.56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39.479999999999997</v>
      </c>
      <c r="L4" s="199">
        <v>7.72</v>
      </c>
      <c r="M4" s="199">
        <v>0</v>
      </c>
      <c r="N4" s="199">
        <v>28.94</v>
      </c>
      <c r="O4" s="199">
        <v>24.3</v>
      </c>
      <c r="P4" s="199">
        <v>66.599999999999994</v>
      </c>
      <c r="Q4" s="199">
        <v>1.93</v>
      </c>
      <c r="R4" s="199">
        <v>3.86</v>
      </c>
      <c r="S4" s="199">
        <v>3.4</v>
      </c>
      <c r="T4" s="199">
        <v>0</v>
      </c>
      <c r="U4" s="199">
        <v>319.27</v>
      </c>
      <c r="V4" s="199">
        <v>5.08</v>
      </c>
      <c r="W4" s="199">
        <v>11.37</v>
      </c>
      <c r="X4" s="199">
        <v>24.1</v>
      </c>
      <c r="Y4" s="199">
        <v>0</v>
      </c>
      <c r="Z4" s="199">
        <v>68.19</v>
      </c>
      <c r="AA4" s="199">
        <v>10</v>
      </c>
      <c r="AB4" s="199">
        <v>0</v>
      </c>
      <c r="AC4" s="199">
        <v>7.43</v>
      </c>
      <c r="AD4" s="199">
        <v>0</v>
      </c>
      <c r="AE4" s="199">
        <v>0</v>
      </c>
      <c r="AF4" s="199">
        <v>0</v>
      </c>
      <c r="AG4" s="199">
        <v>16.07</v>
      </c>
      <c r="AH4" s="199">
        <v>0</v>
      </c>
      <c r="AI4" s="199">
        <v>9.56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39.49</v>
      </c>
      <c r="L5" s="199">
        <v>7.72</v>
      </c>
      <c r="M5" s="199">
        <v>0</v>
      </c>
      <c r="N5" s="199">
        <v>28.94</v>
      </c>
      <c r="O5" s="199">
        <v>24.3</v>
      </c>
      <c r="P5" s="199">
        <v>66.599999999999994</v>
      </c>
      <c r="Q5" s="199">
        <v>1.93</v>
      </c>
      <c r="R5" s="199">
        <v>3.86</v>
      </c>
      <c r="S5" s="199">
        <v>3.4</v>
      </c>
      <c r="T5" s="199">
        <v>0</v>
      </c>
      <c r="U5" s="199">
        <v>319.27</v>
      </c>
      <c r="V5" s="199">
        <v>5.08</v>
      </c>
      <c r="W5" s="199">
        <v>11.37</v>
      </c>
      <c r="X5" s="199">
        <v>24.1</v>
      </c>
      <c r="Y5" s="199">
        <v>0</v>
      </c>
      <c r="Z5" s="199">
        <v>68.19</v>
      </c>
      <c r="AA5" s="199">
        <v>10</v>
      </c>
      <c r="AB5" s="199">
        <v>0</v>
      </c>
      <c r="AC5" s="199">
        <v>7.43</v>
      </c>
      <c r="AD5" s="199">
        <v>0</v>
      </c>
      <c r="AE5" s="199">
        <v>0</v>
      </c>
      <c r="AF5" s="199">
        <v>0</v>
      </c>
      <c r="AG5" s="199">
        <v>16.07</v>
      </c>
      <c r="AH5" s="199">
        <v>0</v>
      </c>
      <c r="AI5" s="199">
        <v>9.56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39.479999999999997</v>
      </c>
      <c r="L6" s="199">
        <v>7.72</v>
      </c>
      <c r="M6" s="199">
        <v>0</v>
      </c>
      <c r="N6" s="199">
        <v>28.94</v>
      </c>
      <c r="O6" s="199">
        <v>24.3</v>
      </c>
      <c r="P6" s="199">
        <v>66.599999999999994</v>
      </c>
      <c r="Q6" s="199">
        <v>1.93</v>
      </c>
      <c r="R6" s="199">
        <v>3.86</v>
      </c>
      <c r="S6" s="199">
        <v>3.4</v>
      </c>
      <c r="T6" s="199">
        <v>0</v>
      </c>
      <c r="U6" s="199">
        <v>319.27</v>
      </c>
      <c r="V6" s="199">
        <v>5.08</v>
      </c>
      <c r="W6" s="199">
        <v>11.37</v>
      </c>
      <c r="X6" s="199">
        <v>24.1</v>
      </c>
      <c r="Y6" s="199">
        <v>0</v>
      </c>
      <c r="Z6" s="199">
        <v>68.19</v>
      </c>
      <c r="AA6" s="199">
        <v>10</v>
      </c>
      <c r="AB6" s="199">
        <v>0</v>
      </c>
      <c r="AC6" s="199">
        <v>7.43</v>
      </c>
      <c r="AD6" s="199">
        <v>0</v>
      </c>
      <c r="AE6" s="199">
        <v>0</v>
      </c>
      <c r="AF6" s="199">
        <v>0</v>
      </c>
      <c r="AG6" s="199">
        <v>16.07</v>
      </c>
      <c r="AH6" s="199">
        <v>0</v>
      </c>
      <c r="AI6" s="199">
        <v>9.56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39.5</v>
      </c>
      <c r="L7" s="199">
        <v>7.72</v>
      </c>
      <c r="M7" s="199">
        <v>0</v>
      </c>
      <c r="N7" s="199">
        <v>28.94</v>
      </c>
      <c r="O7" s="199">
        <v>24.3</v>
      </c>
      <c r="P7" s="199">
        <v>66.599999999999994</v>
      </c>
      <c r="Q7" s="199">
        <v>1.93</v>
      </c>
      <c r="R7" s="199">
        <v>3.86</v>
      </c>
      <c r="S7" s="199">
        <v>3.4</v>
      </c>
      <c r="T7" s="199">
        <v>0</v>
      </c>
      <c r="U7" s="199">
        <v>319.27</v>
      </c>
      <c r="V7" s="199">
        <v>5.08</v>
      </c>
      <c r="W7" s="199">
        <v>11.37</v>
      </c>
      <c r="X7" s="199">
        <v>24.1</v>
      </c>
      <c r="Y7" s="199">
        <v>0</v>
      </c>
      <c r="Z7" s="199">
        <v>68.19</v>
      </c>
      <c r="AA7" s="199">
        <v>10</v>
      </c>
      <c r="AB7" s="199">
        <v>0</v>
      </c>
      <c r="AC7" s="199">
        <v>7.43</v>
      </c>
      <c r="AD7" s="199">
        <v>0</v>
      </c>
      <c r="AE7" s="199">
        <v>0</v>
      </c>
      <c r="AF7" s="199">
        <v>0</v>
      </c>
      <c r="AG7" s="199">
        <v>16.07</v>
      </c>
      <c r="AH7" s="199">
        <v>0</v>
      </c>
      <c r="AI7" s="199">
        <v>9.56</v>
      </c>
      <c r="AJ7" s="199">
        <v>0</v>
      </c>
      <c r="AK7" s="199">
        <v>49.92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39.49</v>
      </c>
      <c r="L8" s="199">
        <v>7.72</v>
      </c>
      <c r="M8" s="199">
        <v>0</v>
      </c>
      <c r="N8" s="199">
        <v>28.94</v>
      </c>
      <c r="O8" s="199">
        <v>24.3</v>
      </c>
      <c r="P8" s="199">
        <v>66.599999999999994</v>
      </c>
      <c r="Q8" s="199">
        <v>1.93</v>
      </c>
      <c r="R8" s="199">
        <v>3.86</v>
      </c>
      <c r="S8" s="199">
        <v>3.4</v>
      </c>
      <c r="T8" s="199">
        <v>0</v>
      </c>
      <c r="U8" s="199">
        <v>319.27</v>
      </c>
      <c r="V8" s="199">
        <v>5.08</v>
      </c>
      <c r="W8" s="199">
        <v>11.37</v>
      </c>
      <c r="X8" s="199">
        <v>24.1</v>
      </c>
      <c r="Y8" s="199">
        <v>0</v>
      </c>
      <c r="Z8" s="199">
        <v>68.19</v>
      </c>
      <c r="AA8" s="199">
        <v>10</v>
      </c>
      <c r="AB8" s="199">
        <v>0</v>
      </c>
      <c r="AC8" s="199">
        <v>7.43</v>
      </c>
      <c r="AD8" s="199">
        <v>0</v>
      </c>
      <c r="AE8" s="199">
        <v>0</v>
      </c>
      <c r="AF8" s="199">
        <v>0</v>
      </c>
      <c r="AG8" s="199">
        <v>16.07</v>
      </c>
      <c r="AH8" s="199">
        <v>0</v>
      </c>
      <c r="AI8" s="199">
        <v>9.56</v>
      </c>
      <c r="AJ8" s="199">
        <v>0</v>
      </c>
      <c r="AK8" s="199">
        <v>49.92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39.5</v>
      </c>
      <c r="L9" s="199">
        <v>7.72</v>
      </c>
      <c r="M9" s="199">
        <v>0</v>
      </c>
      <c r="N9" s="199">
        <v>28.94</v>
      </c>
      <c r="O9" s="199">
        <v>24.3</v>
      </c>
      <c r="P9" s="199">
        <v>66.599999999999994</v>
      </c>
      <c r="Q9" s="199">
        <v>1.93</v>
      </c>
      <c r="R9" s="199">
        <v>3.86</v>
      </c>
      <c r="S9" s="199">
        <v>3.4</v>
      </c>
      <c r="T9" s="199">
        <v>0</v>
      </c>
      <c r="U9" s="199">
        <v>319.27</v>
      </c>
      <c r="V9" s="199">
        <v>5.08</v>
      </c>
      <c r="W9" s="199">
        <v>11.37</v>
      </c>
      <c r="X9" s="199">
        <v>24.1</v>
      </c>
      <c r="Y9" s="199">
        <v>0</v>
      </c>
      <c r="Z9" s="199">
        <v>48.24</v>
      </c>
      <c r="AA9" s="199">
        <v>10</v>
      </c>
      <c r="AB9" s="199">
        <v>0</v>
      </c>
      <c r="AC9" s="199">
        <v>7.43</v>
      </c>
      <c r="AD9" s="199">
        <v>0</v>
      </c>
      <c r="AE9" s="199">
        <v>0</v>
      </c>
      <c r="AF9" s="199">
        <v>0</v>
      </c>
      <c r="AG9" s="199">
        <v>16.07</v>
      </c>
      <c r="AH9" s="199">
        <v>0</v>
      </c>
      <c r="AI9" s="199">
        <v>9.9499999999999993</v>
      </c>
      <c r="AJ9" s="199">
        <v>0</v>
      </c>
      <c r="AK9" s="199">
        <v>49.92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39.49</v>
      </c>
      <c r="L10" s="199">
        <v>7.72</v>
      </c>
      <c r="M10" s="199">
        <v>0</v>
      </c>
      <c r="N10" s="199">
        <v>28.94</v>
      </c>
      <c r="O10" s="199">
        <v>24.3</v>
      </c>
      <c r="P10" s="199">
        <v>66.599999999999994</v>
      </c>
      <c r="Q10" s="199">
        <v>1.93</v>
      </c>
      <c r="R10" s="199">
        <v>3.86</v>
      </c>
      <c r="S10" s="199">
        <v>3.4</v>
      </c>
      <c r="T10" s="199">
        <v>0</v>
      </c>
      <c r="U10" s="199">
        <v>319.27</v>
      </c>
      <c r="V10" s="199">
        <v>5.08</v>
      </c>
      <c r="W10" s="199">
        <v>11.37</v>
      </c>
      <c r="X10" s="199">
        <v>24.1</v>
      </c>
      <c r="Y10" s="199">
        <v>0</v>
      </c>
      <c r="Z10" s="199">
        <v>48.24</v>
      </c>
      <c r="AA10" s="199">
        <v>10</v>
      </c>
      <c r="AB10" s="199">
        <v>0</v>
      </c>
      <c r="AC10" s="199">
        <v>7.43</v>
      </c>
      <c r="AD10" s="199">
        <v>0</v>
      </c>
      <c r="AE10" s="199">
        <v>0</v>
      </c>
      <c r="AF10" s="199">
        <v>0</v>
      </c>
      <c r="AG10" s="199">
        <v>16.07</v>
      </c>
      <c r="AH10" s="199">
        <v>0</v>
      </c>
      <c r="AI10" s="199">
        <v>9.16</v>
      </c>
      <c r="AJ10" s="199">
        <v>0</v>
      </c>
      <c r="AK10" s="199">
        <v>49.92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42.24</v>
      </c>
      <c r="L11" s="199">
        <v>7.72</v>
      </c>
      <c r="M11" s="199">
        <v>0</v>
      </c>
      <c r="N11" s="199">
        <v>28.94</v>
      </c>
      <c r="O11" s="199">
        <v>24.3</v>
      </c>
      <c r="P11" s="199">
        <v>66.599999999999994</v>
      </c>
      <c r="Q11" s="199">
        <v>1.93</v>
      </c>
      <c r="R11" s="199">
        <v>4</v>
      </c>
      <c r="S11" s="199">
        <v>3.32</v>
      </c>
      <c r="T11" s="199">
        <v>0</v>
      </c>
      <c r="U11" s="199">
        <v>319.27</v>
      </c>
      <c r="V11" s="199">
        <v>5.08</v>
      </c>
      <c r="W11" s="199">
        <v>11.37</v>
      </c>
      <c r="X11" s="199">
        <v>24.1</v>
      </c>
      <c r="Y11" s="199">
        <v>0</v>
      </c>
      <c r="Z11" s="199">
        <v>48.24</v>
      </c>
      <c r="AA11" s="199">
        <v>10.29</v>
      </c>
      <c r="AB11" s="199">
        <v>0</v>
      </c>
      <c r="AC11" s="199">
        <v>7.43</v>
      </c>
      <c r="AD11" s="199">
        <v>0</v>
      </c>
      <c r="AE11" s="199">
        <v>0</v>
      </c>
      <c r="AF11" s="199">
        <v>0</v>
      </c>
      <c r="AG11" s="199">
        <v>16.07</v>
      </c>
      <c r="AH11" s="199">
        <v>0</v>
      </c>
      <c r="AI11" s="199">
        <v>9.56</v>
      </c>
      <c r="AJ11" s="199">
        <v>0</v>
      </c>
      <c r="AK11" s="199">
        <v>49.92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42.21</v>
      </c>
      <c r="L12" s="199">
        <v>7.72</v>
      </c>
      <c r="M12" s="199">
        <v>0</v>
      </c>
      <c r="N12" s="199">
        <v>28.94</v>
      </c>
      <c r="O12" s="199">
        <v>24.3</v>
      </c>
      <c r="P12" s="199">
        <v>66.599999999999994</v>
      </c>
      <c r="Q12" s="199">
        <v>1.93</v>
      </c>
      <c r="R12" s="199">
        <v>4</v>
      </c>
      <c r="S12" s="199">
        <v>3.32</v>
      </c>
      <c r="T12" s="199">
        <v>0</v>
      </c>
      <c r="U12" s="199">
        <v>319.27</v>
      </c>
      <c r="V12" s="199">
        <v>5.08</v>
      </c>
      <c r="W12" s="199">
        <v>11.37</v>
      </c>
      <c r="X12" s="199">
        <v>24.1</v>
      </c>
      <c r="Y12" s="199">
        <v>0</v>
      </c>
      <c r="Z12" s="199">
        <v>48.24</v>
      </c>
      <c r="AA12" s="199">
        <v>10.29</v>
      </c>
      <c r="AB12" s="199">
        <v>0</v>
      </c>
      <c r="AC12" s="199">
        <v>7.43</v>
      </c>
      <c r="AD12" s="199">
        <v>0</v>
      </c>
      <c r="AE12" s="199">
        <v>0</v>
      </c>
      <c r="AF12" s="199">
        <v>0</v>
      </c>
      <c r="AG12" s="199">
        <v>16.07</v>
      </c>
      <c r="AH12" s="199">
        <v>0</v>
      </c>
      <c r="AI12" s="199">
        <v>9.56</v>
      </c>
      <c r="AJ12" s="199">
        <v>0</v>
      </c>
      <c r="AK12" s="199">
        <v>49.92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42.24</v>
      </c>
      <c r="L13" s="199">
        <v>7.72</v>
      </c>
      <c r="M13" s="199">
        <v>0</v>
      </c>
      <c r="N13" s="199">
        <v>28.94</v>
      </c>
      <c r="O13" s="199">
        <v>24.3</v>
      </c>
      <c r="P13" s="199">
        <v>66.599999999999994</v>
      </c>
      <c r="Q13" s="199">
        <v>1.93</v>
      </c>
      <c r="R13" s="199">
        <v>4</v>
      </c>
      <c r="S13" s="199">
        <v>3.32</v>
      </c>
      <c r="T13" s="199">
        <v>0</v>
      </c>
      <c r="U13" s="199">
        <v>304.49</v>
      </c>
      <c r="V13" s="199">
        <v>5.08</v>
      </c>
      <c r="W13" s="199">
        <v>11.37</v>
      </c>
      <c r="X13" s="199">
        <v>24.1</v>
      </c>
      <c r="Y13" s="199">
        <v>0</v>
      </c>
      <c r="Z13" s="199">
        <v>49.04</v>
      </c>
      <c r="AA13" s="199">
        <v>10.29</v>
      </c>
      <c r="AB13" s="199">
        <v>0</v>
      </c>
      <c r="AC13" s="199">
        <v>7.43</v>
      </c>
      <c r="AD13" s="199">
        <v>0</v>
      </c>
      <c r="AE13" s="199">
        <v>0</v>
      </c>
      <c r="AF13" s="199">
        <v>0</v>
      </c>
      <c r="AG13" s="199">
        <v>16.07</v>
      </c>
      <c r="AH13" s="199">
        <v>0</v>
      </c>
      <c r="AI13" s="199">
        <v>9.56</v>
      </c>
      <c r="AJ13" s="199">
        <v>0</v>
      </c>
      <c r="AK13" s="199">
        <v>49.92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42.21</v>
      </c>
      <c r="L14" s="199">
        <v>7.72</v>
      </c>
      <c r="M14" s="199">
        <v>0</v>
      </c>
      <c r="N14" s="199">
        <v>28.94</v>
      </c>
      <c r="O14" s="199">
        <v>24.3</v>
      </c>
      <c r="P14" s="199">
        <v>66.599999999999994</v>
      </c>
      <c r="Q14" s="199">
        <v>1.93</v>
      </c>
      <c r="R14" s="199">
        <v>4</v>
      </c>
      <c r="S14" s="199">
        <v>3.32</v>
      </c>
      <c r="T14" s="199">
        <v>0</v>
      </c>
      <c r="U14" s="199">
        <v>291.62</v>
      </c>
      <c r="V14" s="199">
        <v>5.08</v>
      </c>
      <c r="W14" s="199">
        <v>11.37</v>
      </c>
      <c r="X14" s="199">
        <v>24.1</v>
      </c>
      <c r="Y14" s="199">
        <v>0</v>
      </c>
      <c r="Z14" s="199">
        <v>49.04</v>
      </c>
      <c r="AA14" s="199">
        <v>10.29</v>
      </c>
      <c r="AB14" s="199">
        <v>0</v>
      </c>
      <c r="AC14" s="199">
        <v>7.43</v>
      </c>
      <c r="AD14" s="199">
        <v>0</v>
      </c>
      <c r="AE14" s="199">
        <v>0</v>
      </c>
      <c r="AF14" s="199">
        <v>0</v>
      </c>
      <c r="AG14" s="199">
        <v>16.07</v>
      </c>
      <c r="AH14" s="199">
        <v>0</v>
      </c>
      <c r="AI14" s="199">
        <v>9.56</v>
      </c>
      <c r="AJ14" s="199">
        <v>0</v>
      </c>
      <c r="AK14" s="199">
        <v>49.92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42.24</v>
      </c>
      <c r="L15" s="199">
        <v>7.72</v>
      </c>
      <c r="M15" s="199">
        <v>0</v>
      </c>
      <c r="N15" s="199">
        <v>28.94</v>
      </c>
      <c r="O15" s="199">
        <v>24.3</v>
      </c>
      <c r="P15" s="199">
        <v>66.599999999999994</v>
      </c>
      <c r="Q15" s="199">
        <v>1.93</v>
      </c>
      <c r="R15" s="199">
        <v>4</v>
      </c>
      <c r="S15" s="199">
        <v>3.32</v>
      </c>
      <c r="T15" s="199">
        <v>0</v>
      </c>
      <c r="U15" s="199">
        <v>266.06</v>
      </c>
      <c r="V15" s="199">
        <v>5.08</v>
      </c>
      <c r="W15" s="199">
        <v>11.37</v>
      </c>
      <c r="X15" s="199">
        <v>24.1</v>
      </c>
      <c r="Y15" s="199">
        <v>0</v>
      </c>
      <c r="Z15" s="199">
        <v>49.04</v>
      </c>
      <c r="AA15" s="199">
        <v>10.29</v>
      </c>
      <c r="AB15" s="199">
        <v>0</v>
      </c>
      <c r="AC15" s="199">
        <v>7.43</v>
      </c>
      <c r="AD15" s="199">
        <v>0</v>
      </c>
      <c r="AE15" s="199">
        <v>0</v>
      </c>
      <c r="AF15" s="199">
        <v>0</v>
      </c>
      <c r="AG15" s="199">
        <v>16.07</v>
      </c>
      <c r="AH15" s="199">
        <v>0</v>
      </c>
      <c r="AI15" s="199">
        <v>9.9499999999999993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42.21</v>
      </c>
      <c r="L16" s="199">
        <v>7.72</v>
      </c>
      <c r="M16" s="199">
        <v>0</v>
      </c>
      <c r="N16" s="199">
        <v>28.94</v>
      </c>
      <c r="O16" s="199">
        <v>24.3</v>
      </c>
      <c r="P16" s="199">
        <v>66.599999999999994</v>
      </c>
      <c r="Q16" s="199">
        <v>1.93</v>
      </c>
      <c r="R16" s="199">
        <v>4</v>
      </c>
      <c r="S16" s="199">
        <v>3.32</v>
      </c>
      <c r="T16" s="199">
        <v>0</v>
      </c>
      <c r="U16" s="199">
        <v>266.06</v>
      </c>
      <c r="V16" s="199">
        <v>5.08</v>
      </c>
      <c r="W16" s="199">
        <v>11.37</v>
      </c>
      <c r="X16" s="199">
        <v>24.1</v>
      </c>
      <c r="Y16" s="199">
        <v>0</v>
      </c>
      <c r="Z16" s="199">
        <v>49.04</v>
      </c>
      <c r="AA16" s="199">
        <v>10.29</v>
      </c>
      <c r="AB16" s="199">
        <v>0</v>
      </c>
      <c r="AC16" s="199">
        <v>7.43</v>
      </c>
      <c r="AD16" s="199">
        <v>0</v>
      </c>
      <c r="AE16" s="199">
        <v>0</v>
      </c>
      <c r="AF16" s="199">
        <v>0</v>
      </c>
      <c r="AG16" s="199">
        <v>16.07</v>
      </c>
      <c r="AH16" s="199">
        <v>0</v>
      </c>
      <c r="AI16" s="199">
        <v>9.16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79.61</v>
      </c>
      <c r="L17" s="199">
        <v>7.72</v>
      </c>
      <c r="M17" s="199">
        <v>0</v>
      </c>
      <c r="N17" s="199">
        <v>28.94</v>
      </c>
      <c r="O17" s="199">
        <v>24.3</v>
      </c>
      <c r="P17" s="199">
        <v>66.599999999999994</v>
      </c>
      <c r="Q17" s="199">
        <v>5.35</v>
      </c>
      <c r="R17" s="199">
        <v>5.38</v>
      </c>
      <c r="S17" s="199">
        <v>6.7</v>
      </c>
      <c r="T17" s="199">
        <v>0</v>
      </c>
      <c r="U17" s="199">
        <v>266.06</v>
      </c>
      <c r="V17" s="199">
        <v>5.08</v>
      </c>
      <c r="W17" s="199">
        <v>11.37</v>
      </c>
      <c r="X17" s="199">
        <v>24.1</v>
      </c>
      <c r="Y17" s="199">
        <v>0</v>
      </c>
      <c r="Z17" s="199">
        <v>49.04</v>
      </c>
      <c r="AA17" s="199">
        <v>10.29</v>
      </c>
      <c r="AB17" s="199">
        <v>0</v>
      </c>
      <c r="AC17" s="199">
        <v>7.43</v>
      </c>
      <c r="AD17" s="199">
        <v>0</v>
      </c>
      <c r="AE17" s="199">
        <v>0</v>
      </c>
      <c r="AF17" s="199">
        <v>0</v>
      </c>
      <c r="AG17" s="199">
        <v>16.07</v>
      </c>
      <c r="AH17" s="199">
        <v>0</v>
      </c>
      <c r="AI17" s="199">
        <v>9.56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79.61</v>
      </c>
      <c r="L18" s="199">
        <v>7.72</v>
      </c>
      <c r="M18" s="199">
        <v>0</v>
      </c>
      <c r="N18" s="199">
        <v>28.94</v>
      </c>
      <c r="O18" s="199">
        <v>24.3</v>
      </c>
      <c r="P18" s="199">
        <v>66.599999999999994</v>
      </c>
      <c r="Q18" s="199">
        <v>5.35</v>
      </c>
      <c r="R18" s="199">
        <v>5.38</v>
      </c>
      <c r="S18" s="199">
        <v>6.7</v>
      </c>
      <c r="T18" s="199">
        <v>0</v>
      </c>
      <c r="U18" s="199">
        <v>266.06</v>
      </c>
      <c r="V18" s="199">
        <v>5.08</v>
      </c>
      <c r="W18" s="199">
        <v>11.37</v>
      </c>
      <c r="X18" s="199">
        <v>24.1</v>
      </c>
      <c r="Y18" s="199">
        <v>0</v>
      </c>
      <c r="Z18" s="199">
        <v>49.04</v>
      </c>
      <c r="AA18" s="199">
        <v>10.29</v>
      </c>
      <c r="AB18" s="199">
        <v>0</v>
      </c>
      <c r="AC18" s="199">
        <v>7.43</v>
      </c>
      <c r="AD18" s="199">
        <v>0</v>
      </c>
      <c r="AE18" s="199">
        <v>0</v>
      </c>
      <c r="AF18" s="199">
        <v>0</v>
      </c>
      <c r="AG18" s="199">
        <v>16.07</v>
      </c>
      <c r="AH18" s="199">
        <v>0</v>
      </c>
      <c r="AI18" s="199">
        <v>9.56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79.61</v>
      </c>
      <c r="L19" s="199">
        <v>7.72</v>
      </c>
      <c r="M19" s="199">
        <v>0</v>
      </c>
      <c r="N19" s="199">
        <v>28.94</v>
      </c>
      <c r="O19" s="199">
        <v>24.3</v>
      </c>
      <c r="P19" s="199">
        <v>66.599999999999994</v>
      </c>
      <c r="Q19" s="199">
        <v>5.35</v>
      </c>
      <c r="R19" s="199">
        <v>5.19</v>
      </c>
      <c r="S19" s="199">
        <v>6.46</v>
      </c>
      <c r="T19" s="199">
        <v>0</v>
      </c>
      <c r="U19" s="199">
        <v>266.06</v>
      </c>
      <c r="V19" s="199">
        <v>5.08</v>
      </c>
      <c r="W19" s="199">
        <v>11.37</v>
      </c>
      <c r="X19" s="199">
        <v>24.1</v>
      </c>
      <c r="Y19" s="199">
        <v>0</v>
      </c>
      <c r="Z19" s="199">
        <v>49.04</v>
      </c>
      <c r="AA19" s="199">
        <v>10</v>
      </c>
      <c r="AB19" s="199">
        <v>0</v>
      </c>
      <c r="AC19" s="199">
        <v>7.43</v>
      </c>
      <c r="AD19" s="199">
        <v>0</v>
      </c>
      <c r="AE19" s="199">
        <v>0</v>
      </c>
      <c r="AF19" s="199">
        <v>0</v>
      </c>
      <c r="AG19" s="199">
        <v>16.07</v>
      </c>
      <c r="AH19" s="199">
        <v>0</v>
      </c>
      <c r="AI19" s="199">
        <v>9.56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79.599999999999994</v>
      </c>
      <c r="L20" s="199">
        <v>7.72</v>
      </c>
      <c r="M20" s="199">
        <v>0</v>
      </c>
      <c r="N20" s="199">
        <v>28.94</v>
      </c>
      <c r="O20" s="199">
        <v>24.3</v>
      </c>
      <c r="P20" s="199">
        <v>66.599999999999994</v>
      </c>
      <c r="Q20" s="199">
        <v>5.35</v>
      </c>
      <c r="R20" s="199">
        <v>5.19</v>
      </c>
      <c r="S20" s="199">
        <v>6.46</v>
      </c>
      <c r="T20" s="199">
        <v>0</v>
      </c>
      <c r="U20" s="199">
        <v>266.06</v>
      </c>
      <c r="V20" s="199">
        <v>5.08</v>
      </c>
      <c r="W20" s="199">
        <v>11.37</v>
      </c>
      <c r="X20" s="199">
        <v>24.1</v>
      </c>
      <c r="Y20" s="199">
        <v>0</v>
      </c>
      <c r="Z20" s="199">
        <v>49.04</v>
      </c>
      <c r="AA20" s="199">
        <v>10</v>
      </c>
      <c r="AB20" s="199">
        <v>0</v>
      </c>
      <c r="AC20" s="199">
        <v>7.43</v>
      </c>
      <c r="AD20" s="199">
        <v>0</v>
      </c>
      <c r="AE20" s="199">
        <v>0</v>
      </c>
      <c r="AF20" s="199">
        <v>0</v>
      </c>
      <c r="AG20" s="199">
        <v>16.07</v>
      </c>
      <c r="AH20" s="199">
        <v>0</v>
      </c>
      <c r="AI20" s="199">
        <v>9.56</v>
      </c>
      <c r="AJ20" s="199">
        <v>0</v>
      </c>
      <c r="AK20" s="199">
        <v>49.92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79.599999999999994</v>
      </c>
      <c r="L21" s="199">
        <v>7.72</v>
      </c>
      <c r="M21" s="199">
        <v>0</v>
      </c>
      <c r="N21" s="199">
        <v>28.94</v>
      </c>
      <c r="O21" s="199">
        <v>24.3</v>
      </c>
      <c r="P21" s="199">
        <v>66.599999999999994</v>
      </c>
      <c r="Q21" s="199">
        <v>5.35</v>
      </c>
      <c r="R21" s="199">
        <v>5.19</v>
      </c>
      <c r="S21" s="199">
        <v>6.46</v>
      </c>
      <c r="T21" s="199">
        <v>0</v>
      </c>
      <c r="U21" s="199">
        <v>266.06</v>
      </c>
      <c r="V21" s="199">
        <v>5.08</v>
      </c>
      <c r="W21" s="199">
        <v>11.37</v>
      </c>
      <c r="X21" s="199">
        <v>24.1</v>
      </c>
      <c r="Y21" s="199">
        <v>0</v>
      </c>
      <c r="Z21" s="199">
        <v>49.04</v>
      </c>
      <c r="AA21" s="199">
        <v>10</v>
      </c>
      <c r="AB21" s="199">
        <v>0</v>
      </c>
      <c r="AC21" s="199">
        <v>7.43</v>
      </c>
      <c r="AD21" s="199">
        <v>0</v>
      </c>
      <c r="AE21" s="199">
        <v>0</v>
      </c>
      <c r="AF21" s="199">
        <v>0</v>
      </c>
      <c r="AG21" s="199">
        <v>16.07</v>
      </c>
      <c r="AH21" s="199">
        <v>0</v>
      </c>
      <c r="AI21" s="199">
        <v>9.9499999999999993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79.599999999999994</v>
      </c>
      <c r="L22" s="199">
        <v>7.72</v>
      </c>
      <c r="M22" s="199">
        <v>0</v>
      </c>
      <c r="N22" s="199">
        <v>28.94</v>
      </c>
      <c r="O22" s="199">
        <v>24.3</v>
      </c>
      <c r="P22" s="199">
        <v>66.599999999999994</v>
      </c>
      <c r="Q22" s="199">
        <v>5.35</v>
      </c>
      <c r="R22" s="199">
        <v>5.19</v>
      </c>
      <c r="S22" s="199">
        <v>6.46</v>
      </c>
      <c r="T22" s="199">
        <v>0</v>
      </c>
      <c r="U22" s="199">
        <v>266.06</v>
      </c>
      <c r="V22" s="199">
        <v>5.08</v>
      </c>
      <c r="W22" s="199">
        <v>11.37</v>
      </c>
      <c r="X22" s="199">
        <v>24.1</v>
      </c>
      <c r="Y22" s="199">
        <v>0</v>
      </c>
      <c r="Z22" s="199">
        <v>49.04</v>
      </c>
      <c r="AA22" s="199">
        <v>10</v>
      </c>
      <c r="AB22" s="199">
        <v>0</v>
      </c>
      <c r="AC22" s="199">
        <v>7.43</v>
      </c>
      <c r="AD22" s="199">
        <v>0</v>
      </c>
      <c r="AE22" s="199">
        <v>0</v>
      </c>
      <c r="AF22" s="199">
        <v>0</v>
      </c>
      <c r="AG22" s="199">
        <v>16.07</v>
      </c>
      <c r="AH22" s="199">
        <v>0</v>
      </c>
      <c r="AI22" s="199">
        <v>9.56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79.61</v>
      </c>
      <c r="L23" s="199">
        <v>7.72</v>
      </c>
      <c r="M23" s="199">
        <v>0</v>
      </c>
      <c r="N23" s="199">
        <v>28.94</v>
      </c>
      <c r="O23" s="199">
        <v>24.3</v>
      </c>
      <c r="P23" s="199">
        <v>66.599999999999994</v>
      </c>
      <c r="Q23" s="199">
        <v>5.35</v>
      </c>
      <c r="R23" s="199">
        <v>5.19</v>
      </c>
      <c r="S23" s="199">
        <v>6.46</v>
      </c>
      <c r="T23" s="199">
        <v>0</v>
      </c>
      <c r="U23" s="199">
        <v>266.06</v>
      </c>
      <c r="V23" s="199">
        <v>5.08</v>
      </c>
      <c r="W23" s="199">
        <v>11.37</v>
      </c>
      <c r="X23" s="199">
        <v>24.1</v>
      </c>
      <c r="Y23" s="199">
        <v>0</v>
      </c>
      <c r="Z23" s="199">
        <v>69.2</v>
      </c>
      <c r="AA23" s="199">
        <v>18.91</v>
      </c>
      <c r="AB23" s="199">
        <v>0</v>
      </c>
      <c r="AC23" s="199">
        <v>7.78</v>
      </c>
      <c r="AD23" s="199">
        <v>0</v>
      </c>
      <c r="AE23" s="199">
        <v>0</v>
      </c>
      <c r="AF23" s="199">
        <v>0</v>
      </c>
      <c r="AG23" s="199">
        <v>16.07</v>
      </c>
      <c r="AH23" s="199">
        <v>0</v>
      </c>
      <c r="AI23" s="199">
        <v>9.9499999999999993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79.61</v>
      </c>
      <c r="L24" s="199">
        <v>7.72</v>
      </c>
      <c r="M24" s="199">
        <v>0</v>
      </c>
      <c r="N24" s="199">
        <v>28.94</v>
      </c>
      <c r="O24" s="199">
        <v>24.3</v>
      </c>
      <c r="P24" s="199">
        <v>66.599999999999994</v>
      </c>
      <c r="Q24" s="199">
        <v>5.35</v>
      </c>
      <c r="R24" s="199">
        <v>5.19</v>
      </c>
      <c r="S24" s="199">
        <v>6.46</v>
      </c>
      <c r="T24" s="199">
        <v>0</v>
      </c>
      <c r="U24" s="199">
        <v>266.06</v>
      </c>
      <c r="V24" s="199">
        <v>5.08</v>
      </c>
      <c r="W24" s="199">
        <v>11.37</v>
      </c>
      <c r="X24" s="199">
        <v>24.1</v>
      </c>
      <c r="Y24" s="199">
        <v>0</v>
      </c>
      <c r="Z24" s="199">
        <v>69.05</v>
      </c>
      <c r="AA24" s="199">
        <v>18.829999999999998</v>
      </c>
      <c r="AB24" s="199">
        <v>0</v>
      </c>
      <c r="AC24" s="199">
        <v>7.78</v>
      </c>
      <c r="AD24" s="199">
        <v>0</v>
      </c>
      <c r="AE24" s="199">
        <v>0</v>
      </c>
      <c r="AF24" s="199">
        <v>0</v>
      </c>
      <c r="AG24" s="199">
        <v>16.07</v>
      </c>
      <c r="AH24" s="199">
        <v>0</v>
      </c>
      <c r="AI24" s="199">
        <v>9.9499999999999993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79.61</v>
      </c>
      <c r="L25" s="199">
        <v>7.72</v>
      </c>
      <c r="M25" s="199">
        <v>0</v>
      </c>
      <c r="N25" s="199">
        <v>28.94</v>
      </c>
      <c r="O25" s="199">
        <v>24.3</v>
      </c>
      <c r="P25" s="199">
        <v>66.599999999999994</v>
      </c>
      <c r="Q25" s="199">
        <v>5.35</v>
      </c>
      <c r="R25" s="199">
        <v>5.19</v>
      </c>
      <c r="S25" s="199">
        <v>6.46</v>
      </c>
      <c r="T25" s="199">
        <v>0</v>
      </c>
      <c r="U25" s="199">
        <v>266.06</v>
      </c>
      <c r="V25" s="199">
        <v>5.08</v>
      </c>
      <c r="W25" s="199">
        <v>11.37</v>
      </c>
      <c r="X25" s="199">
        <v>24.1</v>
      </c>
      <c r="Y25" s="199">
        <v>0</v>
      </c>
      <c r="Z25" s="199">
        <v>68.19</v>
      </c>
      <c r="AA25" s="199">
        <v>17.64</v>
      </c>
      <c r="AB25" s="199">
        <v>0</v>
      </c>
      <c r="AC25" s="199">
        <v>7.78</v>
      </c>
      <c r="AD25" s="199">
        <v>0</v>
      </c>
      <c r="AE25" s="199">
        <v>0</v>
      </c>
      <c r="AF25" s="199">
        <v>0</v>
      </c>
      <c r="AG25" s="199">
        <v>16.07</v>
      </c>
      <c r="AH25" s="199">
        <v>0</v>
      </c>
      <c r="AI25" s="199">
        <v>9.9499999999999993</v>
      </c>
      <c r="AJ25" s="199">
        <v>0</v>
      </c>
      <c r="AK25" s="199">
        <v>47.25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78.900000000000006</v>
      </c>
      <c r="L26" s="199">
        <v>40.909999999999997</v>
      </c>
      <c r="M26" s="199">
        <v>0</v>
      </c>
      <c r="N26" s="199">
        <v>28.94</v>
      </c>
      <c r="O26" s="199">
        <v>24.3</v>
      </c>
      <c r="P26" s="199">
        <v>66.599999999999994</v>
      </c>
      <c r="Q26" s="199">
        <v>5.34</v>
      </c>
      <c r="R26" s="199">
        <v>5.19</v>
      </c>
      <c r="S26" s="199">
        <v>6.46</v>
      </c>
      <c r="T26" s="199">
        <v>0</v>
      </c>
      <c r="U26" s="199">
        <v>266.06</v>
      </c>
      <c r="V26" s="199">
        <v>5.08</v>
      </c>
      <c r="W26" s="199">
        <v>11.37</v>
      </c>
      <c r="X26" s="199">
        <v>24.1</v>
      </c>
      <c r="Y26" s="199">
        <v>0</v>
      </c>
      <c r="Z26" s="199">
        <v>68.19</v>
      </c>
      <c r="AA26" s="199">
        <v>17.64</v>
      </c>
      <c r="AB26" s="199">
        <v>0</v>
      </c>
      <c r="AC26" s="199">
        <v>7.78</v>
      </c>
      <c r="AD26" s="199">
        <v>0</v>
      </c>
      <c r="AE26" s="199">
        <v>0</v>
      </c>
      <c r="AF26" s="199">
        <v>0</v>
      </c>
      <c r="AG26" s="199">
        <v>16.07</v>
      </c>
      <c r="AH26" s="199">
        <v>0</v>
      </c>
      <c r="AI26" s="199">
        <v>9.9499999999999993</v>
      </c>
      <c r="AJ26" s="199">
        <v>0</v>
      </c>
      <c r="AK26" s="199">
        <v>47.55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79.61</v>
      </c>
      <c r="L27" s="199">
        <v>40.909999999999997</v>
      </c>
      <c r="M27" s="199">
        <v>0</v>
      </c>
      <c r="N27" s="199">
        <v>28.94</v>
      </c>
      <c r="O27" s="199">
        <v>24.3</v>
      </c>
      <c r="P27" s="199">
        <v>66.599999999999994</v>
      </c>
      <c r="Q27" s="199">
        <v>5.34</v>
      </c>
      <c r="R27" s="199">
        <v>5.19</v>
      </c>
      <c r="S27" s="199">
        <v>6.46</v>
      </c>
      <c r="T27" s="199">
        <v>0</v>
      </c>
      <c r="U27" s="199">
        <v>266.06</v>
      </c>
      <c r="V27" s="199">
        <v>5.08</v>
      </c>
      <c r="W27" s="199">
        <v>11.37</v>
      </c>
      <c r="X27" s="199">
        <v>24.1</v>
      </c>
      <c r="Y27" s="199">
        <v>0</v>
      </c>
      <c r="Z27" s="199">
        <v>68.19</v>
      </c>
      <c r="AA27" s="199">
        <v>17.64</v>
      </c>
      <c r="AB27" s="199">
        <v>0</v>
      </c>
      <c r="AC27" s="199">
        <v>7.78</v>
      </c>
      <c r="AD27" s="199">
        <v>0</v>
      </c>
      <c r="AE27" s="199">
        <v>0</v>
      </c>
      <c r="AF27" s="199">
        <v>0</v>
      </c>
      <c r="AG27" s="199">
        <v>16.07</v>
      </c>
      <c r="AH27" s="199">
        <v>0</v>
      </c>
      <c r="AI27" s="199">
        <v>9.56</v>
      </c>
      <c r="AJ27" s="199">
        <v>0</v>
      </c>
      <c r="AK27" s="199">
        <v>47.55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79.61</v>
      </c>
      <c r="L28" s="199">
        <v>40.909999999999997</v>
      </c>
      <c r="M28" s="199">
        <v>0</v>
      </c>
      <c r="N28" s="199">
        <v>28.94</v>
      </c>
      <c r="O28" s="199">
        <v>24.3</v>
      </c>
      <c r="P28" s="199">
        <v>66.599999999999994</v>
      </c>
      <c r="Q28" s="199">
        <v>3.47</v>
      </c>
      <c r="R28" s="199">
        <v>5.19</v>
      </c>
      <c r="S28" s="199">
        <v>6.46</v>
      </c>
      <c r="T28" s="199">
        <v>0</v>
      </c>
      <c r="U28" s="199">
        <v>266.06</v>
      </c>
      <c r="V28" s="199">
        <v>5.08</v>
      </c>
      <c r="W28" s="199">
        <v>11.37</v>
      </c>
      <c r="X28" s="199">
        <v>24.1</v>
      </c>
      <c r="Y28" s="199">
        <v>0</v>
      </c>
      <c r="Z28" s="199">
        <v>68.19</v>
      </c>
      <c r="AA28" s="199">
        <v>17.64</v>
      </c>
      <c r="AB28" s="199">
        <v>0</v>
      </c>
      <c r="AC28" s="199">
        <v>7.78</v>
      </c>
      <c r="AD28" s="199">
        <v>0</v>
      </c>
      <c r="AE28" s="199">
        <v>0</v>
      </c>
      <c r="AF28" s="199">
        <v>0</v>
      </c>
      <c r="AG28" s="199">
        <v>16.07</v>
      </c>
      <c r="AH28" s="199">
        <v>0</v>
      </c>
      <c r="AI28" s="199">
        <v>9.9499999999999993</v>
      </c>
      <c r="AJ28" s="199">
        <v>0</v>
      </c>
      <c r="AK28" s="199">
        <v>47.4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79.61</v>
      </c>
      <c r="L29" s="199">
        <v>40.909999999999997</v>
      </c>
      <c r="M29" s="199">
        <v>0</v>
      </c>
      <c r="N29" s="199">
        <v>28.94</v>
      </c>
      <c r="O29" s="199">
        <v>24.3</v>
      </c>
      <c r="P29" s="199">
        <v>66.599999999999994</v>
      </c>
      <c r="Q29" s="199">
        <v>3.9</v>
      </c>
      <c r="R29" s="199">
        <v>5.19</v>
      </c>
      <c r="S29" s="199">
        <v>6.46</v>
      </c>
      <c r="T29" s="199">
        <v>0</v>
      </c>
      <c r="U29" s="199">
        <v>266.06</v>
      </c>
      <c r="V29" s="199">
        <v>5.08</v>
      </c>
      <c r="W29" s="199">
        <v>11.37</v>
      </c>
      <c r="X29" s="199">
        <v>24.1</v>
      </c>
      <c r="Y29" s="199">
        <v>0</v>
      </c>
      <c r="Z29" s="199">
        <v>68.19</v>
      </c>
      <c r="AA29" s="199">
        <v>17.64</v>
      </c>
      <c r="AB29" s="199">
        <v>0</v>
      </c>
      <c r="AC29" s="199">
        <v>14.47</v>
      </c>
      <c r="AD29" s="199">
        <v>0</v>
      </c>
      <c r="AE29" s="199">
        <v>0</v>
      </c>
      <c r="AF29" s="199">
        <v>0</v>
      </c>
      <c r="AG29" s="199">
        <v>16.07</v>
      </c>
      <c r="AH29" s="199">
        <v>0</v>
      </c>
      <c r="AI29" s="199">
        <v>20</v>
      </c>
      <c r="AJ29" s="199">
        <v>0</v>
      </c>
      <c r="AK29" s="199">
        <v>47.1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79.61</v>
      </c>
      <c r="L30" s="199">
        <v>40.909999999999997</v>
      </c>
      <c r="M30" s="199">
        <v>0</v>
      </c>
      <c r="N30" s="199">
        <v>28.94</v>
      </c>
      <c r="O30" s="199">
        <v>24.3</v>
      </c>
      <c r="P30" s="199">
        <v>66.599999999999994</v>
      </c>
      <c r="Q30" s="199">
        <v>3.9</v>
      </c>
      <c r="R30" s="199">
        <v>5.19</v>
      </c>
      <c r="S30" s="199">
        <v>6.46</v>
      </c>
      <c r="T30" s="199">
        <v>0</v>
      </c>
      <c r="U30" s="199">
        <v>266.06</v>
      </c>
      <c r="V30" s="199">
        <v>5.08</v>
      </c>
      <c r="W30" s="199">
        <v>11.37</v>
      </c>
      <c r="X30" s="199">
        <v>24.1</v>
      </c>
      <c r="Y30" s="199">
        <v>0</v>
      </c>
      <c r="Z30" s="199">
        <v>68.19</v>
      </c>
      <c r="AA30" s="199">
        <v>17.64</v>
      </c>
      <c r="AB30" s="199">
        <v>0</v>
      </c>
      <c r="AC30" s="199">
        <v>14.47</v>
      </c>
      <c r="AD30" s="199">
        <v>0</v>
      </c>
      <c r="AE30" s="199">
        <v>0</v>
      </c>
      <c r="AF30" s="199">
        <v>0</v>
      </c>
      <c r="AG30" s="199">
        <v>16.07</v>
      </c>
      <c r="AH30" s="199">
        <v>0</v>
      </c>
      <c r="AI30" s="199">
        <v>15</v>
      </c>
      <c r="AJ30" s="199">
        <v>0</v>
      </c>
      <c r="AK30" s="199">
        <v>47.1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1.78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79.61</v>
      </c>
      <c r="L31" s="199">
        <v>40.909999999999997</v>
      </c>
      <c r="M31" s="199">
        <v>0</v>
      </c>
      <c r="N31" s="199">
        <v>28.94</v>
      </c>
      <c r="O31" s="199">
        <v>24.3</v>
      </c>
      <c r="P31" s="199">
        <v>66.599999999999994</v>
      </c>
      <c r="Q31" s="199">
        <v>5.34</v>
      </c>
      <c r="R31" s="199">
        <v>5.19</v>
      </c>
      <c r="S31" s="199">
        <v>6.46</v>
      </c>
      <c r="T31" s="199">
        <v>0</v>
      </c>
      <c r="U31" s="199">
        <v>266.06</v>
      </c>
      <c r="V31" s="199">
        <v>5.08</v>
      </c>
      <c r="W31" s="199">
        <v>11.37</v>
      </c>
      <c r="X31" s="199">
        <v>24.1</v>
      </c>
      <c r="Y31" s="199">
        <v>0</v>
      </c>
      <c r="Z31" s="199">
        <v>68.19</v>
      </c>
      <c r="AA31" s="199">
        <v>17.64</v>
      </c>
      <c r="AB31" s="199">
        <v>0</v>
      </c>
      <c r="AC31" s="199">
        <v>14.47</v>
      </c>
      <c r="AD31" s="199">
        <v>0</v>
      </c>
      <c r="AE31" s="199">
        <v>0</v>
      </c>
      <c r="AF31" s="199">
        <v>0</v>
      </c>
      <c r="AG31" s="199">
        <v>16.07</v>
      </c>
      <c r="AH31" s="199">
        <v>0</v>
      </c>
      <c r="AI31" s="199">
        <v>15</v>
      </c>
      <c r="AJ31" s="199">
        <v>0</v>
      </c>
      <c r="AK31" s="199">
        <v>46.8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7.81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79.61</v>
      </c>
      <c r="L32" s="199">
        <v>40.909999999999997</v>
      </c>
      <c r="M32" s="199">
        <v>0</v>
      </c>
      <c r="N32" s="199">
        <v>28.94</v>
      </c>
      <c r="O32" s="199">
        <v>24.3</v>
      </c>
      <c r="P32" s="199">
        <v>66.599999999999994</v>
      </c>
      <c r="Q32" s="199">
        <v>5.34</v>
      </c>
      <c r="R32" s="199">
        <v>5.19</v>
      </c>
      <c r="S32" s="199">
        <v>6.46</v>
      </c>
      <c r="T32" s="199">
        <v>0</v>
      </c>
      <c r="U32" s="199">
        <v>266.06</v>
      </c>
      <c r="V32" s="199">
        <v>5.08</v>
      </c>
      <c r="W32" s="199">
        <v>11.37</v>
      </c>
      <c r="X32" s="199">
        <v>24.1</v>
      </c>
      <c r="Y32" s="199">
        <v>0</v>
      </c>
      <c r="Z32" s="199">
        <v>68.19</v>
      </c>
      <c r="AA32" s="199">
        <v>17.64</v>
      </c>
      <c r="AB32" s="199">
        <v>0</v>
      </c>
      <c r="AC32" s="199">
        <v>7.78</v>
      </c>
      <c r="AD32" s="199">
        <v>0</v>
      </c>
      <c r="AE32" s="199">
        <v>0</v>
      </c>
      <c r="AF32" s="199">
        <v>0</v>
      </c>
      <c r="AG32" s="199">
        <v>16.07</v>
      </c>
      <c r="AH32" s="199">
        <v>0</v>
      </c>
      <c r="AI32" s="199">
        <v>9.56</v>
      </c>
      <c r="AJ32" s="199">
        <v>0</v>
      </c>
      <c r="AK32" s="199">
        <v>47.1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16.97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79.61</v>
      </c>
      <c r="L33" s="199">
        <v>40.909999999999997</v>
      </c>
      <c r="M33" s="199">
        <v>0</v>
      </c>
      <c r="N33" s="199">
        <v>28.94</v>
      </c>
      <c r="O33" s="199">
        <v>24.3</v>
      </c>
      <c r="P33" s="199">
        <v>66.599999999999994</v>
      </c>
      <c r="Q33" s="199">
        <v>5.34</v>
      </c>
      <c r="R33" s="199">
        <v>5.19</v>
      </c>
      <c r="S33" s="199">
        <v>6.24</v>
      </c>
      <c r="T33" s="199">
        <v>0</v>
      </c>
      <c r="U33" s="199">
        <v>266.06</v>
      </c>
      <c r="V33" s="199">
        <v>5.08</v>
      </c>
      <c r="W33" s="199">
        <v>11.37</v>
      </c>
      <c r="X33" s="199">
        <v>24.1</v>
      </c>
      <c r="Y33" s="199">
        <v>0</v>
      </c>
      <c r="Z33" s="199">
        <v>68.19</v>
      </c>
      <c r="AA33" s="199">
        <v>17.64</v>
      </c>
      <c r="AB33" s="199">
        <v>0</v>
      </c>
      <c r="AC33" s="199">
        <v>7.78</v>
      </c>
      <c r="AD33" s="199">
        <v>0</v>
      </c>
      <c r="AE33" s="199">
        <v>0</v>
      </c>
      <c r="AF33" s="199">
        <v>0</v>
      </c>
      <c r="AG33" s="199">
        <v>16.07</v>
      </c>
      <c r="AH33" s="199">
        <v>0</v>
      </c>
      <c r="AI33" s="199">
        <v>9.9499999999999993</v>
      </c>
      <c r="AJ33" s="199">
        <v>0</v>
      </c>
      <c r="AK33" s="199">
        <v>46.81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20.85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79.61</v>
      </c>
      <c r="L34" s="199">
        <v>40.909999999999997</v>
      </c>
      <c r="M34" s="199">
        <v>0</v>
      </c>
      <c r="N34" s="199">
        <v>28.94</v>
      </c>
      <c r="O34" s="199">
        <v>24.3</v>
      </c>
      <c r="P34" s="199">
        <v>66.599999999999994</v>
      </c>
      <c r="Q34" s="199">
        <v>5.34</v>
      </c>
      <c r="R34" s="199">
        <v>5.19</v>
      </c>
      <c r="S34" s="199">
        <v>6.46</v>
      </c>
      <c r="T34" s="199">
        <v>0</v>
      </c>
      <c r="U34" s="199">
        <v>266.06</v>
      </c>
      <c r="V34" s="199">
        <v>5.08</v>
      </c>
      <c r="W34" s="199">
        <v>11.37</v>
      </c>
      <c r="X34" s="199">
        <v>24.1</v>
      </c>
      <c r="Y34" s="199">
        <v>0</v>
      </c>
      <c r="Z34" s="199">
        <v>68.19</v>
      </c>
      <c r="AA34" s="199">
        <v>17.64</v>
      </c>
      <c r="AB34" s="199">
        <v>0</v>
      </c>
      <c r="AC34" s="199">
        <v>8</v>
      </c>
      <c r="AD34" s="199">
        <v>0</v>
      </c>
      <c r="AE34" s="199">
        <v>0</v>
      </c>
      <c r="AF34" s="199">
        <v>0</v>
      </c>
      <c r="AG34" s="199">
        <v>16.07</v>
      </c>
      <c r="AH34" s="199">
        <v>0</v>
      </c>
      <c r="AI34" s="199">
        <v>9.16</v>
      </c>
      <c r="AJ34" s="199">
        <v>0</v>
      </c>
      <c r="AK34" s="199">
        <v>46.81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20.85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79.61</v>
      </c>
      <c r="L35" s="199">
        <v>40.909999999999997</v>
      </c>
      <c r="M35" s="199">
        <v>0</v>
      </c>
      <c r="N35" s="199">
        <v>28.94</v>
      </c>
      <c r="O35" s="199">
        <v>24.3</v>
      </c>
      <c r="P35" s="199">
        <v>66.599999999999994</v>
      </c>
      <c r="Q35" s="199">
        <v>5.34</v>
      </c>
      <c r="R35" s="199">
        <v>5.19</v>
      </c>
      <c r="S35" s="199">
        <v>6.46</v>
      </c>
      <c r="T35" s="199">
        <v>0</v>
      </c>
      <c r="U35" s="199">
        <v>266.06</v>
      </c>
      <c r="V35" s="199">
        <v>5.08</v>
      </c>
      <c r="W35" s="199">
        <v>11.37</v>
      </c>
      <c r="X35" s="199">
        <v>24.1</v>
      </c>
      <c r="Y35" s="199">
        <v>0</v>
      </c>
      <c r="Z35" s="199">
        <v>68.19</v>
      </c>
      <c r="AA35" s="199">
        <v>17.64</v>
      </c>
      <c r="AB35" s="199">
        <v>0</v>
      </c>
      <c r="AC35" s="199">
        <v>8</v>
      </c>
      <c r="AD35" s="199">
        <v>0</v>
      </c>
      <c r="AE35" s="199">
        <v>0</v>
      </c>
      <c r="AF35" s="199">
        <v>0</v>
      </c>
      <c r="AG35" s="199">
        <v>16.07</v>
      </c>
      <c r="AH35" s="199">
        <v>0</v>
      </c>
      <c r="AI35" s="199">
        <v>10</v>
      </c>
      <c r="AJ35" s="199">
        <v>0</v>
      </c>
      <c r="AK35" s="199">
        <v>49.29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20.85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79.61</v>
      </c>
      <c r="L36" s="199">
        <v>40.909999999999997</v>
      </c>
      <c r="M36" s="199">
        <v>0</v>
      </c>
      <c r="N36" s="199">
        <v>28.94</v>
      </c>
      <c r="O36" s="199">
        <v>24.3</v>
      </c>
      <c r="P36" s="199">
        <v>66.599999999999994</v>
      </c>
      <c r="Q36" s="199">
        <v>5.34</v>
      </c>
      <c r="R36" s="199">
        <v>5.19</v>
      </c>
      <c r="S36" s="199">
        <v>6.46</v>
      </c>
      <c r="T36" s="199">
        <v>0</v>
      </c>
      <c r="U36" s="199">
        <v>266.06</v>
      </c>
      <c r="V36" s="199">
        <v>5.08</v>
      </c>
      <c r="W36" s="199">
        <v>11.37</v>
      </c>
      <c r="X36" s="199">
        <v>24.1</v>
      </c>
      <c r="Y36" s="199">
        <v>0</v>
      </c>
      <c r="Z36" s="199">
        <v>68.19</v>
      </c>
      <c r="AA36" s="199">
        <v>17.64</v>
      </c>
      <c r="AB36" s="199">
        <v>0</v>
      </c>
      <c r="AC36" s="199">
        <v>8</v>
      </c>
      <c r="AD36" s="199">
        <v>0</v>
      </c>
      <c r="AE36" s="199">
        <v>0</v>
      </c>
      <c r="AF36" s="199">
        <v>0</v>
      </c>
      <c r="AG36" s="199">
        <v>16.07</v>
      </c>
      <c r="AH36" s="199">
        <v>0</v>
      </c>
      <c r="AI36" s="199">
        <v>10</v>
      </c>
      <c r="AJ36" s="199">
        <v>0</v>
      </c>
      <c r="AK36" s="199">
        <v>49.61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20.85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79.61</v>
      </c>
      <c r="L37" s="199">
        <v>40.909999999999997</v>
      </c>
      <c r="M37" s="199">
        <v>0</v>
      </c>
      <c r="N37" s="199">
        <v>28.94</v>
      </c>
      <c r="O37" s="199">
        <v>24.3</v>
      </c>
      <c r="P37" s="199">
        <v>66.599999999999994</v>
      </c>
      <c r="Q37" s="199">
        <v>5.34</v>
      </c>
      <c r="R37" s="199">
        <v>5.19</v>
      </c>
      <c r="S37" s="199">
        <v>6.46</v>
      </c>
      <c r="T37" s="199">
        <v>0</v>
      </c>
      <c r="U37" s="199">
        <v>266.06</v>
      </c>
      <c r="V37" s="199">
        <v>5.08</v>
      </c>
      <c r="W37" s="199">
        <v>11.37</v>
      </c>
      <c r="X37" s="199">
        <v>24.1</v>
      </c>
      <c r="Y37" s="199">
        <v>0</v>
      </c>
      <c r="Z37" s="199">
        <v>68.19</v>
      </c>
      <c r="AA37" s="199">
        <v>17.64</v>
      </c>
      <c r="AB37" s="199">
        <v>0</v>
      </c>
      <c r="AC37" s="199">
        <v>15.56</v>
      </c>
      <c r="AD37" s="199">
        <v>0</v>
      </c>
      <c r="AE37" s="199">
        <v>0</v>
      </c>
      <c r="AF37" s="199">
        <v>0</v>
      </c>
      <c r="AG37" s="199">
        <v>16.07</v>
      </c>
      <c r="AH37" s="199">
        <v>0</v>
      </c>
      <c r="AI37" s="199">
        <v>20</v>
      </c>
      <c r="AJ37" s="199">
        <v>0</v>
      </c>
      <c r="AK37" s="199">
        <v>49.13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20.85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79.61</v>
      </c>
      <c r="L38" s="199">
        <v>40.909999999999997</v>
      </c>
      <c r="M38" s="199">
        <v>0</v>
      </c>
      <c r="N38" s="199">
        <v>28.94</v>
      </c>
      <c r="O38" s="199">
        <v>24.3</v>
      </c>
      <c r="P38" s="199">
        <v>66.599999999999994</v>
      </c>
      <c r="Q38" s="199">
        <v>5.34</v>
      </c>
      <c r="R38" s="199">
        <v>5.19</v>
      </c>
      <c r="S38" s="199">
        <v>6.46</v>
      </c>
      <c r="T38" s="199">
        <v>0</v>
      </c>
      <c r="U38" s="199">
        <v>266.06</v>
      </c>
      <c r="V38" s="199">
        <v>5.08</v>
      </c>
      <c r="W38" s="199">
        <v>11.37</v>
      </c>
      <c r="X38" s="199">
        <v>24.1</v>
      </c>
      <c r="Y38" s="199">
        <v>0</v>
      </c>
      <c r="Z38" s="199">
        <v>68.19</v>
      </c>
      <c r="AA38" s="199">
        <v>17.64</v>
      </c>
      <c r="AB38" s="199">
        <v>0</v>
      </c>
      <c r="AC38" s="199">
        <v>15.56</v>
      </c>
      <c r="AD38" s="199">
        <v>0</v>
      </c>
      <c r="AE38" s="199">
        <v>0</v>
      </c>
      <c r="AF38" s="199">
        <v>0</v>
      </c>
      <c r="AG38" s="199">
        <v>16.07</v>
      </c>
      <c r="AH38" s="199">
        <v>0</v>
      </c>
      <c r="AI38" s="199">
        <v>20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20.85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79.61</v>
      </c>
      <c r="L39" s="199">
        <v>40.909999999999997</v>
      </c>
      <c r="M39" s="199">
        <v>0</v>
      </c>
      <c r="N39" s="199">
        <v>28.94</v>
      </c>
      <c r="O39" s="199">
        <v>24.3</v>
      </c>
      <c r="P39" s="199">
        <v>66.599999999999994</v>
      </c>
      <c r="Q39" s="199">
        <v>5.34</v>
      </c>
      <c r="R39" s="199">
        <v>5.19</v>
      </c>
      <c r="S39" s="199">
        <v>6.46</v>
      </c>
      <c r="T39" s="199">
        <v>0</v>
      </c>
      <c r="U39" s="199">
        <v>266.06</v>
      </c>
      <c r="V39" s="199">
        <v>5.08</v>
      </c>
      <c r="W39" s="199">
        <v>11.37</v>
      </c>
      <c r="X39" s="199">
        <v>24.1</v>
      </c>
      <c r="Y39" s="199">
        <v>0</v>
      </c>
      <c r="Z39" s="199">
        <v>68.19</v>
      </c>
      <c r="AA39" s="199">
        <v>17.64</v>
      </c>
      <c r="AB39" s="199">
        <v>0</v>
      </c>
      <c r="AC39" s="199">
        <v>15.56</v>
      </c>
      <c r="AD39" s="199">
        <v>0</v>
      </c>
      <c r="AE39" s="199">
        <v>0</v>
      </c>
      <c r="AF39" s="199">
        <v>0</v>
      </c>
      <c r="AG39" s="199">
        <v>16.07</v>
      </c>
      <c r="AH39" s="199">
        <v>0</v>
      </c>
      <c r="AI39" s="199">
        <v>20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20.85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79.61</v>
      </c>
      <c r="L40" s="199">
        <v>40.909999999999997</v>
      </c>
      <c r="M40" s="199">
        <v>0</v>
      </c>
      <c r="N40" s="199">
        <v>28.94</v>
      </c>
      <c r="O40" s="199">
        <v>24.3</v>
      </c>
      <c r="P40" s="199">
        <v>66.599999999999994</v>
      </c>
      <c r="Q40" s="199">
        <v>5.34</v>
      </c>
      <c r="R40" s="199">
        <v>5.19</v>
      </c>
      <c r="S40" s="199">
        <v>6.46</v>
      </c>
      <c r="T40" s="199">
        <v>0</v>
      </c>
      <c r="U40" s="199">
        <v>266.06</v>
      </c>
      <c r="V40" s="199">
        <v>5.08</v>
      </c>
      <c r="W40" s="199">
        <v>11.37</v>
      </c>
      <c r="X40" s="199">
        <v>24.1</v>
      </c>
      <c r="Y40" s="199">
        <v>0</v>
      </c>
      <c r="Z40" s="199">
        <v>68.19</v>
      </c>
      <c r="AA40" s="199">
        <v>17.64</v>
      </c>
      <c r="AB40" s="199">
        <v>0</v>
      </c>
      <c r="AC40" s="199">
        <v>15.56</v>
      </c>
      <c r="AD40" s="199">
        <v>0</v>
      </c>
      <c r="AE40" s="199">
        <v>0</v>
      </c>
      <c r="AF40" s="199">
        <v>0</v>
      </c>
      <c r="AG40" s="199">
        <v>16.07</v>
      </c>
      <c r="AH40" s="199">
        <v>0</v>
      </c>
      <c r="AI40" s="199">
        <v>20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20.85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79.61</v>
      </c>
      <c r="L41" s="199">
        <v>40.909999999999997</v>
      </c>
      <c r="M41" s="199">
        <v>0</v>
      </c>
      <c r="N41" s="199">
        <v>28.94</v>
      </c>
      <c r="O41" s="199">
        <v>24.3</v>
      </c>
      <c r="P41" s="199">
        <v>66.599999999999994</v>
      </c>
      <c r="Q41" s="199">
        <v>5.34</v>
      </c>
      <c r="R41" s="199">
        <v>5.19</v>
      </c>
      <c r="S41" s="199">
        <v>6.46</v>
      </c>
      <c r="T41" s="199">
        <v>0</v>
      </c>
      <c r="U41" s="199">
        <v>266.06</v>
      </c>
      <c r="V41" s="199">
        <v>5.08</v>
      </c>
      <c r="W41" s="199">
        <v>11.37</v>
      </c>
      <c r="X41" s="199">
        <v>24.1</v>
      </c>
      <c r="Y41" s="199">
        <v>0</v>
      </c>
      <c r="Z41" s="199">
        <v>68.19</v>
      </c>
      <c r="AA41" s="199">
        <v>17.64</v>
      </c>
      <c r="AB41" s="199">
        <v>0</v>
      </c>
      <c r="AC41" s="199">
        <v>15.17</v>
      </c>
      <c r="AD41" s="199">
        <v>0</v>
      </c>
      <c r="AE41" s="199">
        <v>0</v>
      </c>
      <c r="AF41" s="199">
        <v>0</v>
      </c>
      <c r="AG41" s="199">
        <v>16.07</v>
      </c>
      <c r="AH41" s="199">
        <v>0</v>
      </c>
      <c r="AI41" s="199">
        <v>20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20.85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79.61</v>
      </c>
      <c r="L42" s="199">
        <v>40.909999999999997</v>
      </c>
      <c r="M42" s="199">
        <v>0</v>
      </c>
      <c r="N42" s="199">
        <v>28.94</v>
      </c>
      <c r="O42" s="199">
        <v>24.3</v>
      </c>
      <c r="P42" s="199">
        <v>66.599999999999994</v>
      </c>
      <c r="Q42" s="199">
        <v>5.34</v>
      </c>
      <c r="R42" s="199">
        <v>5.19</v>
      </c>
      <c r="S42" s="199">
        <v>6.46</v>
      </c>
      <c r="T42" s="199">
        <v>0</v>
      </c>
      <c r="U42" s="199">
        <v>266.06</v>
      </c>
      <c r="V42" s="199">
        <v>5.08</v>
      </c>
      <c r="W42" s="199">
        <v>11.37</v>
      </c>
      <c r="X42" s="199">
        <v>24.1</v>
      </c>
      <c r="Y42" s="199">
        <v>0</v>
      </c>
      <c r="Z42" s="199">
        <v>68.19</v>
      </c>
      <c r="AA42" s="199">
        <v>17.64</v>
      </c>
      <c r="AB42" s="199">
        <v>0</v>
      </c>
      <c r="AC42" s="199">
        <v>15.17</v>
      </c>
      <c r="AD42" s="199">
        <v>0</v>
      </c>
      <c r="AE42" s="199">
        <v>0</v>
      </c>
      <c r="AF42" s="199">
        <v>0</v>
      </c>
      <c r="AG42" s="199">
        <v>16.07</v>
      </c>
      <c r="AH42" s="199">
        <v>0</v>
      </c>
      <c r="AI42" s="199">
        <v>20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20.85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79.61</v>
      </c>
      <c r="L43" s="199">
        <v>40.909999999999997</v>
      </c>
      <c r="M43" s="199">
        <v>0</v>
      </c>
      <c r="N43" s="199">
        <v>28.94</v>
      </c>
      <c r="O43" s="199">
        <v>24.3</v>
      </c>
      <c r="P43" s="199">
        <v>66.599999999999994</v>
      </c>
      <c r="Q43" s="199">
        <v>5.34</v>
      </c>
      <c r="R43" s="199">
        <v>5.19</v>
      </c>
      <c r="S43" s="199">
        <v>6.46</v>
      </c>
      <c r="T43" s="199">
        <v>0</v>
      </c>
      <c r="U43" s="199">
        <v>266.06</v>
      </c>
      <c r="V43" s="199">
        <v>5.08</v>
      </c>
      <c r="W43" s="199">
        <v>11.37</v>
      </c>
      <c r="X43" s="199">
        <v>24.1</v>
      </c>
      <c r="Y43" s="199">
        <v>0</v>
      </c>
      <c r="Z43" s="199">
        <v>68.19</v>
      </c>
      <c r="AA43" s="199">
        <v>17.64</v>
      </c>
      <c r="AB43" s="199">
        <v>0</v>
      </c>
      <c r="AC43" s="199">
        <v>15.56</v>
      </c>
      <c r="AD43" s="199">
        <v>0</v>
      </c>
      <c r="AE43" s="199">
        <v>0</v>
      </c>
      <c r="AF43" s="199">
        <v>0</v>
      </c>
      <c r="AG43" s="199">
        <v>16.07</v>
      </c>
      <c r="AH43" s="199">
        <v>0</v>
      </c>
      <c r="AI43" s="199">
        <v>20</v>
      </c>
      <c r="AJ43" s="199">
        <v>0</v>
      </c>
      <c r="AK43" s="199">
        <v>48.98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20.85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79.61</v>
      </c>
      <c r="L44" s="199">
        <v>40.909999999999997</v>
      </c>
      <c r="M44" s="199">
        <v>0</v>
      </c>
      <c r="N44" s="199">
        <v>28.94</v>
      </c>
      <c r="O44" s="199">
        <v>24.3</v>
      </c>
      <c r="P44" s="199">
        <v>66.599999999999994</v>
      </c>
      <c r="Q44" s="199">
        <v>5.34</v>
      </c>
      <c r="R44" s="199">
        <v>5.19</v>
      </c>
      <c r="S44" s="199">
        <v>6.46</v>
      </c>
      <c r="T44" s="199">
        <v>0</v>
      </c>
      <c r="U44" s="199">
        <v>266.06</v>
      </c>
      <c r="V44" s="199">
        <v>5.08</v>
      </c>
      <c r="W44" s="199">
        <v>11.37</v>
      </c>
      <c r="X44" s="199">
        <v>24.1</v>
      </c>
      <c r="Y44" s="199">
        <v>0</v>
      </c>
      <c r="Z44" s="199">
        <v>68.19</v>
      </c>
      <c r="AA44" s="199">
        <v>17.64</v>
      </c>
      <c r="AB44" s="199">
        <v>0</v>
      </c>
      <c r="AC44" s="199">
        <v>15.56</v>
      </c>
      <c r="AD44" s="199">
        <v>0</v>
      </c>
      <c r="AE44" s="199">
        <v>0</v>
      </c>
      <c r="AF44" s="199">
        <v>0</v>
      </c>
      <c r="AG44" s="199">
        <v>16.07</v>
      </c>
      <c r="AH44" s="199">
        <v>0</v>
      </c>
      <c r="AI44" s="199">
        <v>20</v>
      </c>
      <c r="AJ44" s="199">
        <v>0</v>
      </c>
      <c r="AK44" s="199">
        <v>49.77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20.85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79.61</v>
      </c>
      <c r="L45" s="199">
        <v>40.909999999999997</v>
      </c>
      <c r="M45" s="199">
        <v>0</v>
      </c>
      <c r="N45" s="199">
        <v>28.94</v>
      </c>
      <c r="O45" s="199">
        <v>24.3</v>
      </c>
      <c r="P45" s="199">
        <v>66.599999999999994</v>
      </c>
      <c r="Q45" s="199">
        <v>5.34</v>
      </c>
      <c r="R45" s="199">
        <v>5.19</v>
      </c>
      <c r="S45" s="199">
        <v>6.46</v>
      </c>
      <c r="T45" s="199">
        <v>0</v>
      </c>
      <c r="U45" s="199">
        <v>266.06</v>
      </c>
      <c r="V45" s="199">
        <v>5.08</v>
      </c>
      <c r="W45" s="199">
        <v>11.37</v>
      </c>
      <c r="X45" s="199">
        <v>24.1</v>
      </c>
      <c r="Y45" s="199">
        <v>0</v>
      </c>
      <c r="Z45" s="199">
        <v>68.19</v>
      </c>
      <c r="AA45" s="199">
        <v>17.64</v>
      </c>
      <c r="AB45" s="199">
        <v>0</v>
      </c>
      <c r="AC45" s="199">
        <v>15.56</v>
      </c>
      <c r="AD45" s="199">
        <v>0</v>
      </c>
      <c r="AE45" s="199">
        <v>0</v>
      </c>
      <c r="AF45" s="199">
        <v>0</v>
      </c>
      <c r="AG45" s="199">
        <v>16.07</v>
      </c>
      <c r="AH45" s="199">
        <v>0</v>
      </c>
      <c r="AI45" s="199">
        <v>20</v>
      </c>
      <c r="AJ45" s="199">
        <v>0</v>
      </c>
      <c r="AK45" s="199">
        <v>49.77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20.85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79.61</v>
      </c>
      <c r="L46" s="199">
        <v>40.909999999999997</v>
      </c>
      <c r="M46" s="199">
        <v>0</v>
      </c>
      <c r="N46" s="199">
        <v>28.94</v>
      </c>
      <c r="O46" s="199">
        <v>24.3</v>
      </c>
      <c r="P46" s="199">
        <v>66.599999999999994</v>
      </c>
      <c r="Q46" s="199">
        <v>5.34</v>
      </c>
      <c r="R46" s="199">
        <v>5.19</v>
      </c>
      <c r="S46" s="199">
        <v>6.46</v>
      </c>
      <c r="T46" s="199">
        <v>0</v>
      </c>
      <c r="U46" s="199">
        <v>266.06</v>
      </c>
      <c r="V46" s="199">
        <v>5.08</v>
      </c>
      <c r="W46" s="199">
        <v>11.37</v>
      </c>
      <c r="X46" s="199">
        <v>24.1</v>
      </c>
      <c r="Y46" s="199">
        <v>0</v>
      </c>
      <c r="Z46" s="199">
        <v>68.19</v>
      </c>
      <c r="AA46" s="199">
        <v>17.64</v>
      </c>
      <c r="AB46" s="199">
        <v>0</v>
      </c>
      <c r="AC46" s="199">
        <v>8</v>
      </c>
      <c r="AD46" s="199">
        <v>0</v>
      </c>
      <c r="AE46" s="199">
        <v>0</v>
      </c>
      <c r="AF46" s="199">
        <v>0</v>
      </c>
      <c r="AG46" s="199">
        <v>16.07</v>
      </c>
      <c r="AH46" s="199">
        <v>0</v>
      </c>
      <c r="AI46" s="199">
        <v>9.16</v>
      </c>
      <c r="AJ46" s="199">
        <v>0</v>
      </c>
      <c r="AK46" s="199">
        <v>49.77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20.85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79.61</v>
      </c>
      <c r="L47" s="199">
        <v>40.909999999999997</v>
      </c>
      <c r="M47" s="199">
        <v>0</v>
      </c>
      <c r="N47" s="199">
        <v>28.94</v>
      </c>
      <c r="O47" s="199">
        <v>24.3</v>
      </c>
      <c r="P47" s="199">
        <v>66.599999999999994</v>
      </c>
      <c r="Q47" s="199">
        <v>5.34</v>
      </c>
      <c r="R47" s="199">
        <v>5.19</v>
      </c>
      <c r="S47" s="199">
        <v>6.55</v>
      </c>
      <c r="T47" s="199">
        <v>0</v>
      </c>
      <c r="U47" s="199">
        <v>266.06</v>
      </c>
      <c r="V47" s="199">
        <v>5.08</v>
      </c>
      <c r="W47" s="199">
        <v>11.37</v>
      </c>
      <c r="X47" s="199">
        <v>24.1</v>
      </c>
      <c r="Y47" s="199">
        <v>0</v>
      </c>
      <c r="Z47" s="199">
        <v>68.19</v>
      </c>
      <c r="AA47" s="199">
        <v>17.64</v>
      </c>
      <c r="AB47" s="199">
        <v>0</v>
      </c>
      <c r="AC47" s="199">
        <v>8</v>
      </c>
      <c r="AD47" s="199">
        <v>0</v>
      </c>
      <c r="AE47" s="199">
        <v>0</v>
      </c>
      <c r="AF47" s="199">
        <v>0</v>
      </c>
      <c r="AG47" s="199">
        <v>16.07</v>
      </c>
      <c r="AH47" s="199">
        <v>0</v>
      </c>
      <c r="AI47" s="199">
        <v>10</v>
      </c>
      <c r="AJ47" s="199">
        <v>0</v>
      </c>
      <c r="AK47" s="199">
        <v>48.98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20.85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79.61</v>
      </c>
      <c r="L48" s="199">
        <v>40.909999999999997</v>
      </c>
      <c r="M48" s="199">
        <v>0</v>
      </c>
      <c r="N48" s="199">
        <v>28.94</v>
      </c>
      <c r="O48" s="199">
        <v>24.3</v>
      </c>
      <c r="P48" s="199">
        <v>66.599999999999994</v>
      </c>
      <c r="Q48" s="199">
        <v>5.34</v>
      </c>
      <c r="R48" s="199">
        <v>5.19</v>
      </c>
      <c r="S48" s="199">
        <v>6.46</v>
      </c>
      <c r="T48" s="199">
        <v>0</v>
      </c>
      <c r="U48" s="199">
        <v>266.06</v>
      </c>
      <c r="V48" s="199">
        <v>5.08</v>
      </c>
      <c r="W48" s="199">
        <v>11.37</v>
      </c>
      <c r="X48" s="199">
        <v>24.1</v>
      </c>
      <c r="Y48" s="199">
        <v>0</v>
      </c>
      <c r="Z48" s="199">
        <v>68.19</v>
      </c>
      <c r="AA48" s="199">
        <v>17.64</v>
      </c>
      <c r="AB48" s="199">
        <v>0</v>
      </c>
      <c r="AC48" s="199">
        <v>8</v>
      </c>
      <c r="AD48" s="199">
        <v>0</v>
      </c>
      <c r="AE48" s="199">
        <v>0</v>
      </c>
      <c r="AF48" s="199">
        <v>0</v>
      </c>
      <c r="AG48" s="199">
        <v>16.07</v>
      </c>
      <c r="AH48" s="199">
        <v>0</v>
      </c>
      <c r="AI48" s="199">
        <v>10</v>
      </c>
      <c r="AJ48" s="199">
        <v>0</v>
      </c>
      <c r="AK48" s="199">
        <v>49.13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20.85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79.61</v>
      </c>
      <c r="L49" s="199">
        <v>40.909999999999997</v>
      </c>
      <c r="M49" s="199">
        <v>0</v>
      </c>
      <c r="N49" s="199">
        <v>28.94</v>
      </c>
      <c r="O49" s="199">
        <v>24.3</v>
      </c>
      <c r="P49" s="199">
        <v>66.599999999999994</v>
      </c>
      <c r="Q49" s="199">
        <v>5.34</v>
      </c>
      <c r="R49" s="199">
        <v>5.19</v>
      </c>
      <c r="S49" s="199">
        <v>6.46</v>
      </c>
      <c r="T49" s="199">
        <v>0</v>
      </c>
      <c r="U49" s="199">
        <v>266.06</v>
      </c>
      <c r="V49" s="199">
        <v>5.08</v>
      </c>
      <c r="W49" s="199">
        <v>11.37</v>
      </c>
      <c r="X49" s="199">
        <v>24.1</v>
      </c>
      <c r="Y49" s="199">
        <v>0</v>
      </c>
      <c r="Z49" s="199">
        <v>68.19</v>
      </c>
      <c r="AA49" s="199">
        <v>17.64</v>
      </c>
      <c r="AB49" s="199">
        <v>0</v>
      </c>
      <c r="AC49" s="199">
        <v>8</v>
      </c>
      <c r="AD49" s="199">
        <v>0</v>
      </c>
      <c r="AE49" s="199">
        <v>0</v>
      </c>
      <c r="AF49" s="199">
        <v>0</v>
      </c>
      <c r="AG49" s="199">
        <v>16.07</v>
      </c>
      <c r="AH49" s="199">
        <v>0</v>
      </c>
      <c r="AI49" s="199">
        <v>10</v>
      </c>
      <c r="AJ49" s="199">
        <v>0</v>
      </c>
      <c r="AK49" s="199">
        <v>48.67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20.85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79.61</v>
      </c>
      <c r="L50" s="199">
        <v>40.909999999999997</v>
      </c>
      <c r="M50" s="199">
        <v>0</v>
      </c>
      <c r="N50" s="199">
        <v>28.94</v>
      </c>
      <c r="O50" s="199">
        <v>24.3</v>
      </c>
      <c r="P50" s="199">
        <v>66.599999999999994</v>
      </c>
      <c r="Q50" s="199">
        <v>5.34</v>
      </c>
      <c r="R50" s="199">
        <v>5.19</v>
      </c>
      <c r="S50" s="199">
        <v>6.46</v>
      </c>
      <c r="T50" s="199">
        <v>0</v>
      </c>
      <c r="U50" s="199">
        <v>266.06</v>
      </c>
      <c r="V50" s="199">
        <v>5.08</v>
      </c>
      <c r="W50" s="199">
        <v>11.37</v>
      </c>
      <c r="X50" s="199">
        <v>24.1</v>
      </c>
      <c r="Y50" s="199">
        <v>0</v>
      </c>
      <c r="Z50" s="199">
        <v>68.19</v>
      </c>
      <c r="AA50" s="199">
        <v>17.64</v>
      </c>
      <c r="AB50" s="199">
        <v>0</v>
      </c>
      <c r="AC50" s="199">
        <v>8</v>
      </c>
      <c r="AD50" s="199">
        <v>0</v>
      </c>
      <c r="AE50" s="199">
        <v>0</v>
      </c>
      <c r="AF50" s="199">
        <v>0</v>
      </c>
      <c r="AG50" s="199">
        <v>16.07</v>
      </c>
      <c r="AH50" s="199">
        <v>0</v>
      </c>
      <c r="AI50" s="199">
        <v>10</v>
      </c>
      <c r="AJ50" s="199">
        <v>0</v>
      </c>
      <c r="AK50" s="199">
        <v>49.13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20.85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79.61</v>
      </c>
      <c r="L51" s="199">
        <v>40.909999999999997</v>
      </c>
      <c r="M51" s="199">
        <v>0</v>
      </c>
      <c r="N51" s="199">
        <v>28.94</v>
      </c>
      <c r="O51" s="199">
        <v>24.3</v>
      </c>
      <c r="P51" s="199">
        <v>66.599999999999994</v>
      </c>
      <c r="Q51" s="199">
        <v>5.34</v>
      </c>
      <c r="R51" s="199">
        <v>5.19</v>
      </c>
      <c r="S51" s="199">
        <v>6.46</v>
      </c>
      <c r="T51" s="199">
        <v>0</v>
      </c>
      <c r="U51" s="199">
        <v>266.06</v>
      </c>
      <c r="V51" s="199">
        <v>5.08</v>
      </c>
      <c r="W51" s="199">
        <v>11.37</v>
      </c>
      <c r="X51" s="199">
        <v>24.1</v>
      </c>
      <c r="Y51" s="199">
        <v>0</v>
      </c>
      <c r="Z51" s="199">
        <v>68.19</v>
      </c>
      <c r="AA51" s="199">
        <v>17.64</v>
      </c>
      <c r="AB51" s="199">
        <v>0</v>
      </c>
      <c r="AC51" s="199">
        <v>8</v>
      </c>
      <c r="AD51" s="199">
        <v>0</v>
      </c>
      <c r="AE51" s="199">
        <v>0</v>
      </c>
      <c r="AF51" s="199">
        <v>0</v>
      </c>
      <c r="AG51" s="199">
        <v>16.07</v>
      </c>
      <c r="AH51" s="199">
        <v>0</v>
      </c>
      <c r="AI51" s="199">
        <v>10</v>
      </c>
      <c r="AJ51" s="199">
        <v>0</v>
      </c>
      <c r="AK51" s="199">
        <v>49.13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20.85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79.61</v>
      </c>
      <c r="L52" s="199">
        <v>40.909999999999997</v>
      </c>
      <c r="M52" s="199">
        <v>0</v>
      </c>
      <c r="N52" s="199">
        <v>28.94</v>
      </c>
      <c r="O52" s="199">
        <v>24.3</v>
      </c>
      <c r="P52" s="199">
        <v>66.599999999999994</v>
      </c>
      <c r="Q52" s="199">
        <v>5.34</v>
      </c>
      <c r="R52" s="199">
        <v>5.19</v>
      </c>
      <c r="S52" s="199">
        <v>6.46</v>
      </c>
      <c r="T52" s="199">
        <v>0</v>
      </c>
      <c r="U52" s="199">
        <v>266.06</v>
      </c>
      <c r="V52" s="199">
        <v>5.08</v>
      </c>
      <c r="W52" s="199">
        <v>11.37</v>
      </c>
      <c r="X52" s="199">
        <v>24.1</v>
      </c>
      <c r="Y52" s="199">
        <v>0</v>
      </c>
      <c r="Z52" s="199">
        <v>68.19</v>
      </c>
      <c r="AA52" s="199">
        <v>17.64</v>
      </c>
      <c r="AB52" s="199">
        <v>0</v>
      </c>
      <c r="AC52" s="199">
        <v>8</v>
      </c>
      <c r="AD52" s="199">
        <v>0</v>
      </c>
      <c r="AE52" s="199">
        <v>0</v>
      </c>
      <c r="AF52" s="199">
        <v>0</v>
      </c>
      <c r="AG52" s="199">
        <v>16.07</v>
      </c>
      <c r="AH52" s="199">
        <v>0</v>
      </c>
      <c r="AI52" s="199">
        <v>9</v>
      </c>
      <c r="AJ52" s="199">
        <v>0</v>
      </c>
      <c r="AK52" s="199">
        <v>49.13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20.85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79.61</v>
      </c>
      <c r="L53" s="199">
        <v>40.909999999999997</v>
      </c>
      <c r="M53" s="199">
        <v>0</v>
      </c>
      <c r="N53" s="199">
        <v>28.94</v>
      </c>
      <c r="O53" s="199">
        <v>24.3</v>
      </c>
      <c r="P53" s="199">
        <v>66.599999999999994</v>
      </c>
      <c r="Q53" s="199">
        <v>5.34</v>
      </c>
      <c r="R53" s="199">
        <v>5.19</v>
      </c>
      <c r="S53" s="199">
        <v>6.46</v>
      </c>
      <c r="T53" s="199">
        <v>0</v>
      </c>
      <c r="U53" s="199">
        <v>266.06</v>
      </c>
      <c r="V53" s="199">
        <v>5.08</v>
      </c>
      <c r="W53" s="199">
        <v>11.37</v>
      </c>
      <c r="X53" s="199">
        <v>24.1</v>
      </c>
      <c r="Y53" s="199">
        <v>0</v>
      </c>
      <c r="Z53" s="199">
        <v>68.19</v>
      </c>
      <c r="AA53" s="199">
        <v>17.64</v>
      </c>
      <c r="AB53" s="199">
        <v>0</v>
      </c>
      <c r="AC53" s="199">
        <v>8</v>
      </c>
      <c r="AD53" s="199">
        <v>0</v>
      </c>
      <c r="AE53" s="199">
        <v>0</v>
      </c>
      <c r="AF53" s="199">
        <v>0</v>
      </c>
      <c r="AG53" s="199">
        <v>16.07</v>
      </c>
      <c r="AH53" s="199">
        <v>0</v>
      </c>
      <c r="AI53" s="199">
        <v>10</v>
      </c>
      <c r="AJ53" s="199">
        <v>0</v>
      </c>
      <c r="AK53" s="199">
        <v>49.13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20.85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79.61</v>
      </c>
      <c r="L54" s="199">
        <v>40.909999999999997</v>
      </c>
      <c r="M54" s="199">
        <v>0</v>
      </c>
      <c r="N54" s="199">
        <v>28.94</v>
      </c>
      <c r="O54" s="199">
        <v>24.3</v>
      </c>
      <c r="P54" s="199">
        <v>66.599999999999994</v>
      </c>
      <c r="Q54" s="199">
        <v>5.34</v>
      </c>
      <c r="R54" s="199">
        <v>5.19</v>
      </c>
      <c r="S54" s="199">
        <v>6.46</v>
      </c>
      <c r="T54" s="199">
        <v>0</v>
      </c>
      <c r="U54" s="199">
        <v>266.06</v>
      </c>
      <c r="V54" s="199">
        <v>5.08</v>
      </c>
      <c r="W54" s="199">
        <v>11.37</v>
      </c>
      <c r="X54" s="199">
        <v>24.1</v>
      </c>
      <c r="Y54" s="199">
        <v>0</v>
      </c>
      <c r="Z54" s="199">
        <v>68.19</v>
      </c>
      <c r="AA54" s="199">
        <v>17.64</v>
      </c>
      <c r="AB54" s="199">
        <v>0</v>
      </c>
      <c r="AC54" s="199">
        <v>8</v>
      </c>
      <c r="AD54" s="199">
        <v>0</v>
      </c>
      <c r="AE54" s="199">
        <v>0</v>
      </c>
      <c r="AF54" s="199">
        <v>0</v>
      </c>
      <c r="AG54" s="199">
        <v>16.07</v>
      </c>
      <c r="AH54" s="199">
        <v>0</v>
      </c>
      <c r="AI54" s="199">
        <v>10</v>
      </c>
      <c r="AJ54" s="199">
        <v>0</v>
      </c>
      <c r="AK54" s="199">
        <v>49.13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20.85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79.61</v>
      </c>
      <c r="L55" s="199">
        <v>7.72</v>
      </c>
      <c r="M55" s="199">
        <v>0</v>
      </c>
      <c r="N55" s="199">
        <v>28.94</v>
      </c>
      <c r="O55" s="199">
        <v>24.3</v>
      </c>
      <c r="P55" s="199">
        <v>66.599999999999994</v>
      </c>
      <c r="Q55" s="199">
        <v>5.34</v>
      </c>
      <c r="R55" s="199">
        <v>5.19</v>
      </c>
      <c r="S55" s="199">
        <v>6.46</v>
      </c>
      <c r="T55" s="199">
        <v>0</v>
      </c>
      <c r="U55" s="199">
        <v>266.06</v>
      </c>
      <c r="V55" s="199">
        <v>5.08</v>
      </c>
      <c r="W55" s="199">
        <v>11.37</v>
      </c>
      <c r="X55" s="199">
        <v>24.1</v>
      </c>
      <c r="Y55" s="199">
        <v>0</v>
      </c>
      <c r="Z55" s="199">
        <v>68.19</v>
      </c>
      <c r="AA55" s="199">
        <v>17.64</v>
      </c>
      <c r="AB55" s="199">
        <v>0</v>
      </c>
      <c r="AC55" s="199">
        <v>8</v>
      </c>
      <c r="AD55" s="199">
        <v>0</v>
      </c>
      <c r="AE55" s="199">
        <v>0</v>
      </c>
      <c r="AF55" s="199">
        <v>0</v>
      </c>
      <c r="AG55" s="199">
        <v>16.07</v>
      </c>
      <c r="AH55" s="199">
        <v>0</v>
      </c>
      <c r="AI55" s="199">
        <v>9</v>
      </c>
      <c r="AJ55" s="199">
        <v>0</v>
      </c>
      <c r="AK55" s="199">
        <v>48.98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20.85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79.61</v>
      </c>
      <c r="L56" s="199">
        <v>7.72</v>
      </c>
      <c r="M56" s="199">
        <v>0</v>
      </c>
      <c r="N56" s="199">
        <v>28.94</v>
      </c>
      <c r="O56" s="199">
        <v>24.3</v>
      </c>
      <c r="P56" s="199">
        <v>66.599999999999994</v>
      </c>
      <c r="Q56" s="199">
        <v>5.34</v>
      </c>
      <c r="R56" s="199">
        <v>5.19</v>
      </c>
      <c r="S56" s="199">
        <v>6.46</v>
      </c>
      <c r="T56" s="199">
        <v>0</v>
      </c>
      <c r="U56" s="199">
        <v>266.06</v>
      </c>
      <c r="V56" s="199">
        <v>5.08</v>
      </c>
      <c r="W56" s="199">
        <v>11.37</v>
      </c>
      <c r="X56" s="199">
        <v>24.1</v>
      </c>
      <c r="Y56" s="199">
        <v>0</v>
      </c>
      <c r="Z56" s="199">
        <v>68.19</v>
      </c>
      <c r="AA56" s="199">
        <v>17.64</v>
      </c>
      <c r="AB56" s="199">
        <v>0</v>
      </c>
      <c r="AC56" s="199">
        <v>8</v>
      </c>
      <c r="AD56" s="199">
        <v>0</v>
      </c>
      <c r="AE56" s="199">
        <v>0</v>
      </c>
      <c r="AF56" s="199">
        <v>0</v>
      </c>
      <c r="AG56" s="199">
        <v>16.07</v>
      </c>
      <c r="AH56" s="199">
        <v>0</v>
      </c>
      <c r="AI56" s="199">
        <v>9</v>
      </c>
      <c r="AJ56" s="199">
        <v>0</v>
      </c>
      <c r="AK56" s="199">
        <v>49.13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20.85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79.61</v>
      </c>
      <c r="L57" s="199">
        <v>7.72</v>
      </c>
      <c r="M57" s="199">
        <v>0</v>
      </c>
      <c r="N57" s="199">
        <v>28.94</v>
      </c>
      <c r="O57" s="199">
        <v>24.3</v>
      </c>
      <c r="P57" s="199">
        <v>66.599999999999994</v>
      </c>
      <c r="Q57" s="199">
        <v>5.34</v>
      </c>
      <c r="R57" s="199">
        <v>5.19</v>
      </c>
      <c r="S57" s="199">
        <v>6.46</v>
      </c>
      <c r="T57" s="199">
        <v>0</v>
      </c>
      <c r="U57" s="199">
        <v>266.06</v>
      </c>
      <c r="V57" s="199">
        <v>5.08</v>
      </c>
      <c r="W57" s="199">
        <v>11.37</v>
      </c>
      <c r="X57" s="199">
        <v>24.1</v>
      </c>
      <c r="Y57" s="199">
        <v>0</v>
      </c>
      <c r="Z57" s="199">
        <v>68.19</v>
      </c>
      <c r="AA57" s="199">
        <v>17.64</v>
      </c>
      <c r="AB57" s="199">
        <v>0</v>
      </c>
      <c r="AC57" s="199">
        <v>8</v>
      </c>
      <c r="AD57" s="199">
        <v>0</v>
      </c>
      <c r="AE57" s="199">
        <v>0</v>
      </c>
      <c r="AF57" s="199">
        <v>0</v>
      </c>
      <c r="AG57" s="199">
        <v>16.07</v>
      </c>
      <c r="AH57" s="199">
        <v>0</v>
      </c>
      <c r="AI57" s="199">
        <v>9</v>
      </c>
      <c r="AJ57" s="199">
        <v>0</v>
      </c>
      <c r="AK57" s="199">
        <v>49.13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20.85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79.61</v>
      </c>
      <c r="L58" s="199">
        <v>7.72</v>
      </c>
      <c r="M58" s="199">
        <v>0</v>
      </c>
      <c r="N58" s="199">
        <v>28.94</v>
      </c>
      <c r="O58" s="199">
        <v>24.3</v>
      </c>
      <c r="P58" s="199">
        <v>66.599999999999994</v>
      </c>
      <c r="Q58" s="199">
        <v>5.34</v>
      </c>
      <c r="R58" s="199">
        <v>5.19</v>
      </c>
      <c r="S58" s="199">
        <v>6.46</v>
      </c>
      <c r="T58" s="199">
        <v>0</v>
      </c>
      <c r="U58" s="199">
        <v>266.06</v>
      </c>
      <c r="V58" s="199">
        <v>5.08</v>
      </c>
      <c r="W58" s="199">
        <v>11.38</v>
      </c>
      <c r="X58" s="199">
        <v>24.1</v>
      </c>
      <c r="Y58" s="199">
        <v>0</v>
      </c>
      <c r="Z58" s="199">
        <v>68.19</v>
      </c>
      <c r="AA58" s="199">
        <v>18.62</v>
      </c>
      <c r="AB58" s="199">
        <v>0</v>
      </c>
      <c r="AC58" s="199">
        <v>8</v>
      </c>
      <c r="AD58" s="199">
        <v>0</v>
      </c>
      <c r="AE58" s="199">
        <v>0</v>
      </c>
      <c r="AF58" s="199">
        <v>0</v>
      </c>
      <c r="AG58" s="199">
        <v>16.07</v>
      </c>
      <c r="AH58" s="199">
        <v>0</v>
      </c>
      <c r="AI58" s="199">
        <v>9</v>
      </c>
      <c r="AJ58" s="199">
        <v>0</v>
      </c>
      <c r="AK58" s="199">
        <v>49.13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20.85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79.61</v>
      </c>
      <c r="L59" s="199">
        <v>7.72</v>
      </c>
      <c r="M59" s="199">
        <v>0</v>
      </c>
      <c r="N59" s="199">
        <v>28.94</v>
      </c>
      <c r="O59" s="199">
        <v>24.3</v>
      </c>
      <c r="P59" s="199">
        <v>66.599999999999994</v>
      </c>
      <c r="Q59" s="199">
        <v>5.34</v>
      </c>
      <c r="R59" s="199">
        <v>5.19</v>
      </c>
      <c r="S59" s="199">
        <v>6.46</v>
      </c>
      <c r="T59" s="199">
        <v>0</v>
      </c>
      <c r="U59" s="199">
        <v>266.06</v>
      </c>
      <c r="V59" s="199">
        <v>5.08</v>
      </c>
      <c r="W59" s="199">
        <v>11.38</v>
      </c>
      <c r="X59" s="199">
        <v>24.1</v>
      </c>
      <c r="Y59" s="199">
        <v>0</v>
      </c>
      <c r="Z59" s="199">
        <v>68.19</v>
      </c>
      <c r="AA59" s="199">
        <v>18.62</v>
      </c>
      <c r="AB59" s="199">
        <v>0</v>
      </c>
      <c r="AC59" s="199">
        <v>8</v>
      </c>
      <c r="AD59" s="199">
        <v>0</v>
      </c>
      <c r="AE59" s="199">
        <v>0</v>
      </c>
      <c r="AF59" s="199">
        <v>0</v>
      </c>
      <c r="AG59" s="199">
        <v>16.07</v>
      </c>
      <c r="AH59" s="199">
        <v>0</v>
      </c>
      <c r="AI59" s="199">
        <v>9</v>
      </c>
      <c r="AJ59" s="199">
        <v>0</v>
      </c>
      <c r="AK59" s="199">
        <v>49.13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20.85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79.61</v>
      </c>
      <c r="L60" s="199">
        <v>7.72</v>
      </c>
      <c r="M60" s="199">
        <v>0</v>
      </c>
      <c r="N60" s="199">
        <v>28.94</v>
      </c>
      <c r="O60" s="199">
        <v>24.3</v>
      </c>
      <c r="P60" s="199">
        <v>66.599999999999994</v>
      </c>
      <c r="Q60" s="199">
        <v>5.34</v>
      </c>
      <c r="R60" s="199">
        <v>5.19</v>
      </c>
      <c r="S60" s="199">
        <v>6.46</v>
      </c>
      <c r="T60" s="199">
        <v>0</v>
      </c>
      <c r="U60" s="199">
        <v>266.06</v>
      </c>
      <c r="V60" s="199">
        <v>5.08</v>
      </c>
      <c r="W60" s="199">
        <v>11.38</v>
      </c>
      <c r="X60" s="199">
        <v>24.1</v>
      </c>
      <c r="Y60" s="199">
        <v>0</v>
      </c>
      <c r="Z60" s="199">
        <v>68.19</v>
      </c>
      <c r="AA60" s="199">
        <v>18.62</v>
      </c>
      <c r="AB60" s="199">
        <v>0</v>
      </c>
      <c r="AC60" s="199">
        <v>8</v>
      </c>
      <c r="AD60" s="199">
        <v>0</v>
      </c>
      <c r="AE60" s="199">
        <v>0</v>
      </c>
      <c r="AF60" s="199">
        <v>0</v>
      </c>
      <c r="AG60" s="199">
        <v>16.07</v>
      </c>
      <c r="AH60" s="199">
        <v>0</v>
      </c>
      <c r="AI60" s="199">
        <v>9</v>
      </c>
      <c r="AJ60" s="199">
        <v>0</v>
      </c>
      <c r="AK60" s="199">
        <v>49.13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20.85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79.61</v>
      </c>
      <c r="L61" s="199">
        <v>7.72</v>
      </c>
      <c r="M61" s="199">
        <v>0</v>
      </c>
      <c r="N61" s="199">
        <v>28.94</v>
      </c>
      <c r="O61" s="199">
        <v>24.3</v>
      </c>
      <c r="P61" s="199">
        <v>66.599999999999994</v>
      </c>
      <c r="Q61" s="199">
        <v>5.34</v>
      </c>
      <c r="R61" s="199">
        <v>5.19</v>
      </c>
      <c r="S61" s="199">
        <v>6.46</v>
      </c>
      <c r="T61" s="199">
        <v>0</v>
      </c>
      <c r="U61" s="199">
        <v>266.06</v>
      </c>
      <c r="V61" s="199">
        <v>5.08</v>
      </c>
      <c r="W61" s="199">
        <v>11.38</v>
      </c>
      <c r="X61" s="199">
        <v>24.1</v>
      </c>
      <c r="Y61" s="199">
        <v>0</v>
      </c>
      <c r="Z61" s="199">
        <v>68.19</v>
      </c>
      <c r="AA61" s="199">
        <v>18.62</v>
      </c>
      <c r="AB61" s="199">
        <v>0</v>
      </c>
      <c r="AC61" s="199">
        <v>8</v>
      </c>
      <c r="AD61" s="199">
        <v>0</v>
      </c>
      <c r="AE61" s="199">
        <v>0</v>
      </c>
      <c r="AF61" s="199">
        <v>0</v>
      </c>
      <c r="AG61" s="199">
        <v>16.07</v>
      </c>
      <c r="AH61" s="199">
        <v>0</v>
      </c>
      <c r="AI61" s="199">
        <v>9</v>
      </c>
      <c r="AJ61" s="199">
        <v>0</v>
      </c>
      <c r="AK61" s="199">
        <v>49.13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20.85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79.61</v>
      </c>
      <c r="L62" s="199">
        <v>7.72</v>
      </c>
      <c r="M62" s="199">
        <v>0</v>
      </c>
      <c r="N62" s="199">
        <v>28.94</v>
      </c>
      <c r="O62" s="199">
        <v>24.3</v>
      </c>
      <c r="P62" s="199">
        <v>66.599999999999994</v>
      </c>
      <c r="Q62" s="199">
        <v>5.34</v>
      </c>
      <c r="R62" s="199">
        <v>5.19</v>
      </c>
      <c r="S62" s="199">
        <v>6.46</v>
      </c>
      <c r="T62" s="199">
        <v>0</v>
      </c>
      <c r="U62" s="199">
        <v>266.06</v>
      </c>
      <c r="V62" s="199">
        <v>5.08</v>
      </c>
      <c r="W62" s="199">
        <v>11.38</v>
      </c>
      <c r="X62" s="199">
        <v>24.1</v>
      </c>
      <c r="Y62" s="199">
        <v>0</v>
      </c>
      <c r="Z62" s="199">
        <v>68.19</v>
      </c>
      <c r="AA62" s="199">
        <v>18.62</v>
      </c>
      <c r="AB62" s="199">
        <v>0</v>
      </c>
      <c r="AC62" s="199">
        <v>8</v>
      </c>
      <c r="AD62" s="199">
        <v>0</v>
      </c>
      <c r="AE62" s="199">
        <v>0</v>
      </c>
      <c r="AF62" s="199">
        <v>0</v>
      </c>
      <c r="AG62" s="199">
        <v>16.07</v>
      </c>
      <c r="AH62" s="199">
        <v>0</v>
      </c>
      <c r="AI62" s="199">
        <v>9</v>
      </c>
      <c r="AJ62" s="199">
        <v>0</v>
      </c>
      <c r="AK62" s="199">
        <v>49.13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20.85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79.61</v>
      </c>
      <c r="L63" s="199">
        <v>7.72</v>
      </c>
      <c r="M63" s="199">
        <v>0</v>
      </c>
      <c r="N63" s="199">
        <v>28.94</v>
      </c>
      <c r="O63" s="199">
        <v>24.3</v>
      </c>
      <c r="P63" s="199">
        <v>66.599999999999994</v>
      </c>
      <c r="Q63" s="199">
        <v>5.34</v>
      </c>
      <c r="R63" s="199">
        <v>5.19</v>
      </c>
      <c r="S63" s="199">
        <v>6.46</v>
      </c>
      <c r="T63" s="199">
        <v>0</v>
      </c>
      <c r="U63" s="199">
        <v>266.06</v>
      </c>
      <c r="V63" s="199">
        <v>5.08</v>
      </c>
      <c r="W63" s="199">
        <v>11.37</v>
      </c>
      <c r="X63" s="199">
        <v>24.1</v>
      </c>
      <c r="Y63" s="199">
        <v>0</v>
      </c>
      <c r="Z63" s="199">
        <v>68.19</v>
      </c>
      <c r="AA63" s="199">
        <v>17.64</v>
      </c>
      <c r="AB63" s="199">
        <v>0</v>
      </c>
      <c r="AC63" s="199">
        <v>8</v>
      </c>
      <c r="AD63" s="199">
        <v>0</v>
      </c>
      <c r="AE63" s="199">
        <v>0</v>
      </c>
      <c r="AF63" s="199">
        <v>0</v>
      </c>
      <c r="AG63" s="199">
        <v>16.07</v>
      </c>
      <c r="AH63" s="199">
        <v>0</v>
      </c>
      <c r="AI63" s="199">
        <v>9.36</v>
      </c>
      <c r="AJ63" s="199">
        <v>0</v>
      </c>
      <c r="AK63" s="199">
        <v>49.13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20.85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79.61</v>
      </c>
      <c r="L64" s="199">
        <v>7.72</v>
      </c>
      <c r="M64" s="199">
        <v>0</v>
      </c>
      <c r="N64" s="199">
        <v>28.94</v>
      </c>
      <c r="O64" s="199">
        <v>24.3</v>
      </c>
      <c r="P64" s="199">
        <v>66.599999999999994</v>
      </c>
      <c r="Q64" s="199">
        <v>5.34</v>
      </c>
      <c r="R64" s="199">
        <v>5.19</v>
      </c>
      <c r="S64" s="199">
        <v>6.46</v>
      </c>
      <c r="T64" s="199">
        <v>0</v>
      </c>
      <c r="U64" s="199">
        <v>266.06</v>
      </c>
      <c r="V64" s="199">
        <v>5.08</v>
      </c>
      <c r="W64" s="199">
        <v>11.37</v>
      </c>
      <c r="X64" s="199">
        <v>24.1</v>
      </c>
      <c r="Y64" s="199">
        <v>0</v>
      </c>
      <c r="Z64" s="199">
        <v>68.19</v>
      </c>
      <c r="AA64" s="199">
        <v>17.64</v>
      </c>
      <c r="AB64" s="199">
        <v>0</v>
      </c>
      <c r="AC64" s="199">
        <v>8</v>
      </c>
      <c r="AD64" s="199">
        <v>0</v>
      </c>
      <c r="AE64" s="199">
        <v>0</v>
      </c>
      <c r="AF64" s="199">
        <v>0</v>
      </c>
      <c r="AG64" s="199">
        <v>16.07</v>
      </c>
      <c r="AH64" s="199">
        <v>0</v>
      </c>
      <c r="AI64" s="199">
        <v>9</v>
      </c>
      <c r="AJ64" s="199">
        <v>0</v>
      </c>
      <c r="AK64" s="199">
        <v>49.13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20.85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79.61</v>
      </c>
      <c r="L65" s="199">
        <v>7.72</v>
      </c>
      <c r="M65" s="199">
        <v>0</v>
      </c>
      <c r="N65" s="199">
        <v>28.94</v>
      </c>
      <c r="O65" s="199">
        <v>24.3</v>
      </c>
      <c r="P65" s="199">
        <v>66.599999999999994</v>
      </c>
      <c r="Q65" s="199">
        <v>5.34</v>
      </c>
      <c r="R65" s="199">
        <v>5.19</v>
      </c>
      <c r="S65" s="199">
        <v>6.46</v>
      </c>
      <c r="T65" s="199">
        <v>0</v>
      </c>
      <c r="U65" s="199">
        <v>266.06</v>
      </c>
      <c r="V65" s="199">
        <v>5.08</v>
      </c>
      <c r="W65" s="199">
        <v>11.37</v>
      </c>
      <c r="X65" s="199">
        <v>24.1</v>
      </c>
      <c r="Y65" s="199">
        <v>0</v>
      </c>
      <c r="Z65" s="199">
        <v>68.19</v>
      </c>
      <c r="AA65" s="199">
        <v>17.64</v>
      </c>
      <c r="AB65" s="199">
        <v>0</v>
      </c>
      <c r="AC65" s="199">
        <v>8</v>
      </c>
      <c r="AD65" s="199">
        <v>0</v>
      </c>
      <c r="AE65" s="199">
        <v>0</v>
      </c>
      <c r="AF65" s="199">
        <v>0</v>
      </c>
      <c r="AG65" s="199">
        <v>16.07</v>
      </c>
      <c r="AH65" s="199">
        <v>0</v>
      </c>
      <c r="AI65" s="199">
        <v>9</v>
      </c>
      <c r="AJ65" s="199">
        <v>0</v>
      </c>
      <c r="AK65" s="199">
        <v>49.13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20.85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79.61</v>
      </c>
      <c r="L66" s="199">
        <v>7.72</v>
      </c>
      <c r="M66" s="199">
        <v>0</v>
      </c>
      <c r="N66" s="199">
        <v>28.94</v>
      </c>
      <c r="O66" s="199">
        <v>24.3</v>
      </c>
      <c r="P66" s="199">
        <v>66.599999999999994</v>
      </c>
      <c r="Q66" s="199">
        <v>5.34</v>
      </c>
      <c r="R66" s="199">
        <v>5.19</v>
      </c>
      <c r="S66" s="199">
        <v>6.46</v>
      </c>
      <c r="T66" s="199">
        <v>0</v>
      </c>
      <c r="U66" s="199">
        <v>266.06</v>
      </c>
      <c r="V66" s="199">
        <v>5.08</v>
      </c>
      <c r="W66" s="199">
        <v>11.37</v>
      </c>
      <c r="X66" s="199">
        <v>24.1</v>
      </c>
      <c r="Y66" s="199">
        <v>0</v>
      </c>
      <c r="Z66" s="199">
        <v>68.19</v>
      </c>
      <c r="AA66" s="199">
        <v>17.64</v>
      </c>
      <c r="AB66" s="199">
        <v>0</v>
      </c>
      <c r="AC66" s="199">
        <v>8</v>
      </c>
      <c r="AD66" s="199">
        <v>0</v>
      </c>
      <c r="AE66" s="199">
        <v>0</v>
      </c>
      <c r="AF66" s="199">
        <v>0</v>
      </c>
      <c r="AG66" s="199">
        <v>16.07</v>
      </c>
      <c r="AH66" s="199">
        <v>0</v>
      </c>
      <c r="AI66" s="199">
        <v>9</v>
      </c>
      <c r="AJ66" s="199">
        <v>0</v>
      </c>
      <c r="AK66" s="199">
        <v>49.13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20.85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79.61</v>
      </c>
      <c r="L67" s="199">
        <v>40.909999999999997</v>
      </c>
      <c r="M67" s="199">
        <v>0</v>
      </c>
      <c r="N67" s="199">
        <v>28.94</v>
      </c>
      <c r="O67" s="199">
        <v>24.3</v>
      </c>
      <c r="P67" s="199">
        <v>60.96</v>
      </c>
      <c r="Q67" s="199">
        <v>5.34</v>
      </c>
      <c r="R67" s="199">
        <v>5.19</v>
      </c>
      <c r="S67" s="199">
        <v>6.46</v>
      </c>
      <c r="T67" s="199">
        <v>0</v>
      </c>
      <c r="U67" s="199">
        <v>266.06</v>
      </c>
      <c r="V67" s="199">
        <v>5.08</v>
      </c>
      <c r="W67" s="199">
        <v>11.37</v>
      </c>
      <c r="X67" s="199">
        <v>24.1</v>
      </c>
      <c r="Y67" s="199">
        <v>0</v>
      </c>
      <c r="Z67" s="199">
        <v>68.19</v>
      </c>
      <c r="AA67" s="199">
        <v>17.64</v>
      </c>
      <c r="AB67" s="199">
        <v>0</v>
      </c>
      <c r="AC67" s="199">
        <v>8</v>
      </c>
      <c r="AD67" s="199">
        <v>0</v>
      </c>
      <c r="AE67" s="199">
        <v>0</v>
      </c>
      <c r="AF67" s="199">
        <v>0</v>
      </c>
      <c r="AG67" s="199">
        <v>16.07</v>
      </c>
      <c r="AH67" s="199">
        <v>0</v>
      </c>
      <c r="AI67" s="199">
        <v>9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20.85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79.61</v>
      </c>
      <c r="L68" s="199">
        <v>40.909999999999997</v>
      </c>
      <c r="M68" s="199">
        <v>0</v>
      </c>
      <c r="N68" s="199">
        <v>28.94</v>
      </c>
      <c r="O68" s="199">
        <v>24.3</v>
      </c>
      <c r="P68" s="199">
        <v>60.96</v>
      </c>
      <c r="Q68" s="199">
        <v>5.34</v>
      </c>
      <c r="R68" s="199">
        <v>5.19</v>
      </c>
      <c r="S68" s="199">
        <v>6.46</v>
      </c>
      <c r="T68" s="199">
        <v>0</v>
      </c>
      <c r="U68" s="199">
        <v>266.06</v>
      </c>
      <c r="V68" s="199">
        <v>5.08</v>
      </c>
      <c r="W68" s="199">
        <v>11.37</v>
      </c>
      <c r="X68" s="199">
        <v>24.1</v>
      </c>
      <c r="Y68" s="199">
        <v>0</v>
      </c>
      <c r="Z68" s="199">
        <v>68.19</v>
      </c>
      <c r="AA68" s="199">
        <v>17.64</v>
      </c>
      <c r="AB68" s="199">
        <v>0</v>
      </c>
      <c r="AC68" s="199">
        <v>8</v>
      </c>
      <c r="AD68" s="199">
        <v>0</v>
      </c>
      <c r="AE68" s="199">
        <v>0</v>
      </c>
      <c r="AF68" s="199">
        <v>0</v>
      </c>
      <c r="AG68" s="199">
        <v>16.07</v>
      </c>
      <c r="AH68" s="199">
        <v>0</v>
      </c>
      <c r="AI68" s="199">
        <v>9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20.85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79.61</v>
      </c>
      <c r="L69" s="199">
        <v>40.909999999999997</v>
      </c>
      <c r="M69" s="199">
        <v>0</v>
      </c>
      <c r="N69" s="199">
        <v>28.94</v>
      </c>
      <c r="O69" s="199">
        <v>24.3</v>
      </c>
      <c r="P69" s="199">
        <v>59.16</v>
      </c>
      <c r="Q69" s="199">
        <v>5.34</v>
      </c>
      <c r="R69" s="199">
        <v>5.19</v>
      </c>
      <c r="S69" s="199">
        <v>6.46</v>
      </c>
      <c r="T69" s="199">
        <v>0</v>
      </c>
      <c r="U69" s="199">
        <v>266.06</v>
      </c>
      <c r="V69" s="199">
        <v>5.08</v>
      </c>
      <c r="W69" s="199">
        <v>11.37</v>
      </c>
      <c r="X69" s="199">
        <v>24.1</v>
      </c>
      <c r="Y69" s="199">
        <v>0</v>
      </c>
      <c r="Z69" s="199">
        <v>68.19</v>
      </c>
      <c r="AA69" s="199">
        <v>17.64</v>
      </c>
      <c r="AB69" s="199">
        <v>0</v>
      </c>
      <c r="AC69" s="199">
        <v>8</v>
      </c>
      <c r="AD69" s="199">
        <v>0</v>
      </c>
      <c r="AE69" s="199">
        <v>0</v>
      </c>
      <c r="AF69" s="199">
        <v>0</v>
      </c>
      <c r="AG69" s="199">
        <v>16.07</v>
      </c>
      <c r="AH69" s="199">
        <v>0</v>
      </c>
      <c r="AI69" s="199">
        <v>9.36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20.6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79.61</v>
      </c>
      <c r="L70" s="199">
        <v>40.909999999999997</v>
      </c>
      <c r="M70" s="199">
        <v>0</v>
      </c>
      <c r="N70" s="199">
        <v>28.94</v>
      </c>
      <c r="O70" s="199">
        <v>24.3</v>
      </c>
      <c r="P70" s="199">
        <v>59.16</v>
      </c>
      <c r="Q70" s="199">
        <v>5.34</v>
      </c>
      <c r="R70" s="199">
        <v>5.19</v>
      </c>
      <c r="S70" s="199">
        <v>6.46</v>
      </c>
      <c r="T70" s="199">
        <v>0</v>
      </c>
      <c r="U70" s="199">
        <v>266.06</v>
      </c>
      <c r="V70" s="199">
        <v>5.08</v>
      </c>
      <c r="W70" s="199">
        <v>11.37</v>
      </c>
      <c r="X70" s="199">
        <v>24.1</v>
      </c>
      <c r="Y70" s="199">
        <v>0</v>
      </c>
      <c r="Z70" s="199">
        <v>68.19</v>
      </c>
      <c r="AA70" s="199">
        <v>17.64</v>
      </c>
      <c r="AB70" s="199">
        <v>0</v>
      </c>
      <c r="AC70" s="199">
        <v>7.79</v>
      </c>
      <c r="AD70" s="199">
        <v>0</v>
      </c>
      <c r="AE70" s="199">
        <v>0</v>
      </c>
      <c r="AF70" s="199">
        <v>0</v>
      </c>
      <c r="AG70" s="199">
        <v>16.07</v>
      </c>
      <c r="AH70" s="199">
        <v>0</v>
      </c>
      <c r="AI70" s="199">
        <v>9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20.41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79.61</v>
      </c>
      <c r="L71" s="199">
        <v>40.909999999999997</v>
      </c>
      <c r="M71" s="199">
        <v>0</v>
      </c>
      <c r="N71" s="199">
        <v>28.94</v>
      </c>
      <c r="O71" s="199">
        <v>24.3</v>
      </c>
      <c r="P71" s="199">
        <v>59.16</v>
      </c>
      <c r="Q71" s="199">
        <v>5.34</v>
      </c>
      <c r="R71" s="199">
        <v>5.19</v>
      </c>
      <c r="S71" s="199">
        <v>6.46</v>
      </c>
      <c r="T71" s="199">
        <v>0</v>
      </c>
      <c r="U71" s="199">
        <v>266.06</v>
      </c>
      <c r="V71" s="199">
        <v>5.08</v>
      </c>
      <c r="W71" s="199">
        <v>11.37</v>
      </c>
      <c r="X71" s="199">
        <v>24.1</v>
      </c>
      <c r="Y71" s="199">
        <v>0</v>
      </c>
      <c r="Z71" s="199">
        <v>68.19</v>
      </c>
      <c r="AA71" s="199">
        <v>17.64</v>
      </c>
      <c r="AB71" s="199">
        <v>0</v>
      </c>
      <c r="AC71" s="199">
        <v>13.22</v>
      </c>
      <c r="AD71" s="199">
        <v>0</v>
      </c>
      <c r="AE71" s="199">
        <v>0</v>
      </c>
      <c r="AF71" s="199">
        <v>0</v>
      </c>
      <c r="AG71" s="199">
        <v>16.07</v>
      </c>
      <c r="AH71" s="199">
        <v>0</v>
      </c>
      <c r="AI71" s="199">
        <v>21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22.8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79.61</v>
      </c>
      <c r="L72" s="199">
        <v>40.909999999999997</v>
      </c>
      <c r="M72" s="199">
        <v>0</v>
      </c>
      <c r="N72" s="199">
        <v>28.94</v>
      </c>
      <c r="O72" s="199">
        <v>24.3</v>
      </c>
      <c r="P72" s="199">
        <v>59.16</v>
      </c>
      <c r="Q72" s="199">
        <v>5.34</v>
      </c>
      <c r="R72" s="199">
        <v>5.19</v>
      </c>
      <c r="S72" s="199">
        <v>6.46</v>
      </c>
      <c r="T72" s="199">
        <v>0</v>
      </c>
      <c r="U72" s="199">
        <v>266.06</v>
      </c>
      <c r="V72" s="199">
        <v>5.08</v>
      </c>
      <c r="W72" s="199">
        <v>11.37</v>
      </c>
      <c r="X72" s="199">
        <v>24.1</v>
      </c>
      <c r="Y72" s="199">
        <v>0</v>
      </c>
      <c r="Z72" s="199">
        <v>68.19</v>
      </c>
      <c r="AA72" s="199">
        <v>17.64</v>
      </c>
      <c r="AB72" s="199">
        <v>0</v>
      </c>
      <c r="AC72" s="199">
        <v>8</v>
      </c>
      <c r="AD72" s="199">
        <v>0</v>
      </c>
      <c r="AE72" s="199">
        <v>0</v>
      </c>
      <c r="AF72" s="199">
        <v>0</v>
      </c>
      <c r="AG72" s="199">
        <v>16.07</v>
      </c>
      <c r="AH72" s="199">
        <v>0</v>
      </c>
      <c r="AI72" s="199">
        <v>9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14.34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79.61</v>
      </c>
      <c r="L73" s="199">
        <v>40.909999999999997</v>
      </c>
      <c r="M73" s="199">
        <v>0</v>
      </c>
      <c r="N73" s="199">
        <v>28.94</v>
      </c>
      <c r="O73" s="199">
        <v>24.3</v>
      </c>
      <c r="P73" s="199">
        <v>59.16</v>
      </c>
      <c r="Q73" s="199">
        <v>5.34</v>
      </c>
      <c r="R73" s="199">
        <v>5.19</v>
      </c>
      <c r="S73" s="199">
        <v>6.46</v>
      </c>
      <c r="T73" s="199">
        <v>0</v>
      </c>
      <c r="U73" s="199">
        <v>266.06</v>
      </c>
      <c r="V73" s="199">
        <v>5.08</v>
      </c>
      <c r="W73" s="199">
        <v>11.37</v>
      </c>
      <c r="X73" s="199">
        <v>24.1</v>
      </c>
      <c r="Y73" s="199">
        <v>0</v>
      </c>
      <c r="Z73" s="199">
        <v>68.19</v>
      </c>
      <c r="AA73" s="199">
        <v>17.64</v>
      </c>
      <c r="AB73" s="199">
        <v>0</v>
      </c>
      <c r="AC73" s="199">
        <v>8</v>
      </c>
      <c r="AD73" s="199">
        <v>0</v>
      </c>
      <c r="AE73" s="199">
        <v>0</v>
      </c>
      <c r="AF73" s="199">
        <v>0</v>
      </c>
      <c r="AG73" s="199">
        <v>16.07</v>
      </c>
      <c r="AH73" s="199">
        <v>0</v>
      </c>
      <c r="AI73" s="199">
        <v>9</v>
      </c>
      <c r="AJ73" s="199">
        <v>0</v>
      </c>
      <c r="AK73" s="199">
        <v>49.77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5.2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79.61</v>
      </c>
      <c r="L74" s="199">
        <v>40.909999999999997</v>
      </c>
      <c r="M74" s="199">
        <v>0</v>
      </c>
      <c r="N74" s="199">
        <v>28.94</v>
      </c>
      <c r="O74" s="199">
        <v>24.3</v>
      </c>
      <c r="P74" s="199">
        <v>59.16</v>
      </c>
      <c r="Q74" s="199">
        <v>5.34</v>
      </c>
      <c r="R74" s="199">
        <v>5.19</v>
      </c>
      <c r="S74" s="199">
        <v>6.46</v>
      </c>
      <c r="T74" s="199">
        <v>0</v>
      </c>
      <c r="U74" s="199">
        <v>266.06</v>
      </c>
      <c r="V74" s="199">
        <v>5.08</v>
      </c>
      <c r="W74" s="199">
        <v>11.37</v>
      </c>
      <c r="X74" s="199">
        <v>24.1</v>
      </c>
      <c r="Y74" s="199">
        <v>0</v>
      </c>
      <c r="Z74" s="199">
        <v>68.19</v>
      </c>
      <c r="AA74" s="199">
        <v>17.64</v>
      </c>
      <c r="AB74" s="199">
        <v>0</v>
      </c>
      <c r="AC74" s="199">
        <v>8</v>
      </c>
      <c r="AD74" s="199">
        <v>0</v>
      </c>
      <c r="AE74" s="199">
        <v>0</v>
      </c>
      <c r="AF74" s="199">
        <v>0</v>
      </c>
      <c r="AG74" s="199">
        <v>16.07</v>
      </c>
      <c r="AH74" s="199">
        <v>0</v>
      </c>
      <c r="AI74" s="199">
        <v>9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0.17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79.61</v>
      </c>
      <c r="L75" s="199">
        <v>40.909999999999997</v>
      </c>
      <c r="M75" s="199">
        <v>0</v>
      </c>
      <c r="N75" s="199">
        <v>28.94</v>
      </c>
      <c r="O75" s="199">
        <v>24.3</v>
      </c>
      <c r="P75" s="199">
        <v>59.16</v>
      </c>
      <c r="Q75" s="199">
        <v>5.34</v>
      </c>
      <c r="R75" s="199">
        <v>5.19</v>
      </c>
      <c r="S75" s="199">
        <v>6.46</v>
      </c>
      <c r="T75" s="199">
        <v>0</v>
      </c>
      <c r="U75" s="199">
        <v>266.06</v>
      </c>
      <c r="V75" s="199">
        <v>5.08</v>
      </c>
      <c r="W75" s="199">
        <v>11.37</v>
      </c>
      <c r="X75" s="199">
        <v>24.1</v>
      </c>
      <c r="Y75" s="199">
        <v>0</v>
      </c>
      <c r="Z75" s="199">
        <v>68.19</v>
      </c>
      <c r="AA75" s="199">
        <v>17.64</v>
      </c>
      <c r="AB75" s="199">
        <v>0</v>
      </c>
      <c r="AC75" s="199">
        <v>8</v>
      </c>
      <c r="AD75" s="199">
        <v>0</v>
      </c>
      <c r="AE75" s="199">
        <v>0</v>
      </c>
      <c r="AF75" s="199">
        <v>0</v>
      </c>
      <c r="AG75" s="199">
        <v>16.07</v>
      </c>
      <c r="AH75" s="199">
        <v>0</v>
      </c>
      <c r="AI75" s="199">
        <v>10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79.61</v>
      </c>
      <c r="L76" s="199">
        <v>40.909999999999997</v>
      </c>
      <c r="M76" s="199">
        <v>0</v>
      </c>
      <c r="N76" s="199">
        <v>28.94</v>
      </c>
      <c r="O76" s="199">
        <v>24.3</v>
      </c>
      <c r="P76" s="199">
        <v>59.16</v>
      </c>
      <c r="Q76" s="199">
        <v>5.34</v>
      </c>
      <c r="R76" s="199">
        <v>5.19</v>
      </c>
      <c r="S76" s="199">
        <v>6.46</v>
      </c>
      <c r="T76" s="199">
        <v>0</v>
      </c>
      <c r="U76" s="199">
        <v>266.06</v>
      </c>
      <c r="V76" s="199">
        <v>5.08</v>
      </c>
      <c r="W76" s="199">
        <v>11.37</v>
      </c>
      <c r="X76" s="199">
        <v>24.1</v>
      </c>
      <c r="Y76" s="199">
        <v>0</v>
      </c>
      <c r="Z76" s="199">
        <v>68.19</v>
      </c>
      <c r="AA76" s="199">
        <v>17.64</v>
      </c>
      <c r="AB76" s="199">
        <v>0</v>
      </c>
      <c r="AC76" s="199">
        <v>13.08</v>
      </c>
      <c r="AD76" s="199">
        <v>0</v>
      </c>
      <c r="AE76" s="199">
        <v>0</v>
      </c>
      <c r="AF76" s="199">
        <v>0</v>
      </c>
      <c r="AG76" s="199">
        <v>16.07</v>
      </c>
      <c r="AH76" s="199">
        <v>0</v>
      </c>
      <c r="AI76" s="199">
        <v>10.5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79.61</v>
      </c>
      <c r="L77" s="199">
        <v>40.909999999999997</v>
      </c>
      <c r="M77" s="199">
        <v>0</v>
      </c>
      <c r="N77" s="199">
        <v>28.94</v>
      </c>
      <c r="O77" s="199">
        <v>24.3</v>
      </c>
      <c r="P77" s="199">
        <v>59.16</v>
      </c>
      <c r="Q77" s="199">
        <v>3.73</v>
      </c>
      <c r="R77" s="199">
        <v>5.19</v>
      </c>
      <c r="S77" s="199">
        <v>6.46</v>
      </c>
      <c r="T77" s="199">
        <v>0</v>
      </c>
      <c r="U77" s="199">
        <v>266.06</v>
      </c>
      <c r="V77" s="199">
        <v>5.08</v>
      </c>
      <c r="W77" s="199">
        <v>11.37</v>
      </c>
      <c r="X77" s="199">
        <v>24.1</v>
      </c>
      <c r="Y77" s="199">
        <v>0</v>
      </c>
      <c r="Z77" s="199">
        <v>68.19</v>
      </c>
      <c r="AA77" s="199">
        <v>17.64</v>
      </c>
      <c r="AB77" s="199">
        <v>0</v>
      </c>
      <c r="AC77" s="199">
        <v>13.08</v>
      </c>
      <c r="AD77" s="199">
        <v>0</v>
      </c>
      <c r="AE77" s="199">
        <v>0</v>
      </c>
      <c r="AF77" s="199">
        <v>0</v>
      </c>
      <c r="AG77" s="199">
        <v>16.07</v>
      </c>
      <c r="AH77" s="199">
        <v>0</v>
      </c>
      <c r="AI77" s="199">
        <v>10.5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79.61</v>
      </c>
      <c r="L78" s="199">
        <v>40.909999999999997</v>
      </c>
      <c r="M78" s="199">
        <v>0</v>
      </c>
      <c r="N78" s="199">
        <v>28.94</v>
      </c>
      <c r="O78" s="199">
        <v>24.3</v>
      </c>
      <c r="P78" s="199">
        <v>59.16</v>
      </c>
      <c r="Q78" s="199">
        <v>3.73</v>
      </c>
      <c r="R78" s="199">
        <v>5.19</v>
      </c>
      <c r="S78" s="199">
        <v>6.46</v>
      </c>
      <c r="T78" s="199">
        <v>0</v>
      </c>
      <c r="U78" s="199">
        <v>266.06</v>
      </c>
      <c r="V78" s="199">
        <v>5.08</v>
      </c>
      <c r="W78" s="199">
        <v>11.37</v>
      </c>
      <c r="X78" s="199">
        <v>24.1</v>
      </c>
      <c r="Y78" s="199">
        <v>0</v>
      </c>
      <c r="Z78" s="199">
        <v>68.19</v>
      </c>
      <c r="AA78" s="199">
        <v>17.64</v>
      </c>
      <c r="AB78" s="199">
        <v>0</v>
      </c>
      <c r="AC78" s="199">
        <v>13.08</v>
      </c>
      <c r="AD78" s="199">
        <v>0</v>
      </c>
      <c r="AE78" s="199">
        <v>0</v>
      </c>
      <c r="AF78" s="199">
        <v>0</v>
      </c>
      <c r="AG78" s="199">
        <v>16.07</v>
      </c>
      <c r="AH78" s="199">
        <v>0</v>
      </c>
      <c r="AI78" s="199">
        <v>21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79.61</v>
      </c>
      <c r="L79" s="199">
        <v>40.909999999999997</v>
      </c>
      <c r="M79" s="199">
        <v>0</v>
      </c>
      <c r="N79" s="199">
        <v>28.94</v>
      </c>
      <c r="O79" s="199">
        <v>24.3</v>
      </c>
      <c r="P79" s="199">
        <v>59.16</v>
      </c>
      <c r="Q79" s="199">
        <v>3.73</v>
      </c>
      <c r="R79" s="199">
        <v>5.19</v>
      </c>
      <c r="S79" s="199">
        <v>6.46</v>
      </c>
      <c r="T79" s="199">
        <v>0</v>
      </c>
      <c r="U79" s="199">
        <v>266.06</v>
      </c>
      <c r="V79" s="199">
        <v>5.08</v>
      </c>
      <c r="W79" s="199">
        <v>11.37</v>
      </c>
      <c r="X79" s="199">
        <v>24.1</v>
      </c>
      <c r="Y79" s="199">
        <v>0</v>
      </c>
      <c r="Z79" s="199">
        <v>68.19</v>
      </c>
      <c r="AA79" s="199">
        <v>17.64</v>
      </c>
      <c r="AB79" s="199">
        <v>0</v>
      </c>
      <c r="AC79" s="199">
        <v>7.07</v>
      </c>
      <c r="AD79" s="199">
        <v>0</v>
      </c>
      <c r="AE79" s="199">
        <v>0</v>
      </c>
      <c r="AF79" s="199">
        <v>0</v>
      </c>
      <c r="AG79" s="199">
        <v>16.07</v>
      </c>
      <c r="AH79" s="199">
        <v>0</v>
      </c>
      <c r="AI79" s="199">
        <v>10.5</v>
      </c>
      <c r="AJ79" s="199">
        <v>0</v>
      </c>
      <c r="AK79" s="199">
        <v>49.13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79.61</v>
      </c>
      <c r="L80" s="199">
        <v>40.909999999999997</v>
      </c>
      <c r="M80" s="199">
        <v>0</v>
      </c>
      <c r="N80" s="199">
        <v>28.94</v>
      </c>
      <c r="O80" s="199">
        <v>24.3</v>
      </c>
      <c r="P80" s="199">
        <v>59.16</v>
      </c>
      <c r="Q80" s="199">
        <v>3.73</v>
      </c>
      <c r="R80" s="199">
        <v>5.19</v>
      </c>
      <c r="S80" s="199">
        <v>6.46</v>
      </c>
      <c r="T80" s="199">
        <v>0</v>
      </c>
      <c r="U80" s="199">
        <v>266.06</v>
      </c>
      <c r="V80" s="199">
        <v>5.08</v>
      </c>
      <c r="W80" s="199">
        <v>11.37</v>
      </c>
      <c r="X80" s="199">
        <v>24.1</v>
      </c>
      <c r="Y80" s="199">
        <v>0</v>
      </c>
      <c r="Z80" s="199">
        <v>68.19</v>
      </c>
      <c r="AA80" s="199">
        <v>17.64</v>
      </c>
      <c r="AB80" s="199">
        <v>0</v>
      </c>
      <c r="AC80" s="199">
        <v>13.08</v>
      </c>
      <c r="AD80" s="199">
        <v>0</v>
      </c>
      <c r="AE80" s="199">
        <v>0</v>
      </c>
      <c r="AF80" s="199">
        <v>0</v>
      </c>
      <c r="AG80" s="199">
        <v>16.07</v>
      </c>
      <c r="AH80" s="199">
        <v>0</v>
      </c>
      <c r="AI80" s="199">
        <v>31.5</v>
      </c>
      <c r="AJ80" s="199">
        <v>0</v>
      </c>
      <c r="AK80" s="199">
        <v>49.13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79.61</v>
      </c>
      <c r="L81" s="199">
        <v>40.909999999999997</v>
      </c>
      <c r="M81" s="199">
        <v>0</v>
      </c>
      <c r="N81" s="199">
        <v>28.94</v>
      </c>
      <c r="O81" s="199">
        <v>24.3</v>
      </c>
      <c r="P81" s="199">
        <v>59.17</v>
      </c>
      <c r="Q81" s="199">
        <v>3.73</v>
      </c>
      <c r="R81" s="199">
        <v>5.19</v>
      </c>
      <c r="S81" s="199">
        <v>6.46</v>
      </c>
      <c r="T81" s="199">
        <v>0</v>
      </c>
      <c r="U81" s="199">
        <v>266.06</v>
      </c>
      <c r="V81" s="199">
        <v>5.08</v>
      </c>
      <c r="W81" s="199">
        <v>11.37</v>
      </c>
      <c r="X81" s="199">
        <v>24.1</v>
      </c>
      <c r="Y81" s="199">
        <v>0</v>
      </c>
      <c r="Z81" s="199">
        <v>68.19</v>
      </c>
      <c r="AA81" s="199">
        <v>17.64</v>
      </c>
      <c r="AB81" s="199">
        <v>0</v>
      </c>
      <c r="AC81" s="199">
        <v>8.31</v>
      </c>
      <c r="AD81" s="199">
        <v>0</v>
      </c>
      <c r="AE81" s="199">
        <v>0</v>
      </c>
      <c r="AF81" s="199">
        <v>0</v>
      </c>
      <c r="AG81" s="199">
        <v>16.07</v>
      </c>
      <c r="AH81" s="199">
        <v>0</v>
      </c>
      <c r="AI81" s="199">
        <v>10.5</v>
      </c>
      <c r="AJ81" s="199">
        <v>0</v>
      </c>
      <c r="AK81" s="199">
        <v>49.13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79.61</v>
      </c>
      <c r="L82" s="199">
        <v>40.909999999999997</v>
      </c>
      <c r="M82" s="199">
        <v>0</v>
      </c>
      <c r="N82" s="199">
        <v>28.94</v>
      </c>
      <c r="O82" s="199">
        <v>24.3</v>
      </c>
      <c r="P82" s="199">
        <v>59.17</v>
      </c>
      <c r="Q82" s="199">
        <v>3.73</v>
      </c>
      <c r="R82" s="199">
        <v>5.19</v>
      </c>
      <c r="S82" s="199">
        <v>6.46</v>
      </c>
      <c r="T82" s="199">
        <v>0</v>
      </c>
      <c r="U82" s="199">
        <v>266.06</v>
      </c>
      <c r="V82" s="199">
        <v>5.08</v>
      </c>
      <c r="W82" s="199">
        <v>11.37</v>
      </c>
      <c r="X82" s="199">
        <v>24.1</v>
      </c>
      <c r="Y82" s="199">
        <v>0</v>
      </c>
      <c r="Z82" s="199">
        <v>68.19</v>
      </c>
      <c r="AA82" s="199">
        <v>17.64</v>
      </c>
      <c r="AB82" s="199">
        <v>0</v>
      </c>
      <c r="AC82" s="199">
        <v>8.4</v>
      </c>
      <c r="AD82" s="199">
        <v>0</v>
      </c>
      <c r="AE82" s="199">
        <v>0</v>
      </c>
      <c r="AF82" s="199">
        <v>0</v>
      </c>
      <c r="AG82" s="199">
        <v>16.07</v>
      </c>
      <c r="AH82" s="199">
        <v>0</v>
      </c>
      <c r="AI82" s="199">
        <v>9.6199999999999992</v>
      </c>
      <c r="AJ82" s="199">
        <v>0</v>
      </c>
      <c r="AK82" s="199">
        <v>49.13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79.61</v>
      </c>
      <c r="L83" s="199">
        <v>40.909999999999997</v>
      </c>
      <c r="M83" s="199">
        <v>0</v>
      </c>
      <c r="N83" s="199">
        <v>28.94</v>
      </c>
      <c r="O83" s="199">
        <v>24.3</v>
      </c>
      <c r="P83" s="199">
        <v>59.35</v>
      </c>
      <c r="Q83" s="199">
        <v>4.4400000000000004</v>
      </c>
      <c r="R83" s="199">
        <v>5.19</v>
      </c>
      <c r="S83" s="199">
        <v>6.46</v>
      </c>
      <c r="T83" s="199">
        <v>0</v>
      </c>
      <c r="U83" s="199">
        <v>266.06</v>
      </c>
      <c r="V83" s="199">
        <v>5.08</v>
      </c>
      <c r="W83" s="199">
        <v>11.37</v>
      </c>
      <c r="X83" s="199">
        <v>24.1</v>
      </c>
      <c r="Y83" s="199">
        <v>0</v>
      </c>
      <c r="Z83" s="199">
        <v>68.19</v>
      </c>
      <c r="AA83" s="199">
        <v>17.64</v>
      </c>
      <c r="AB83" s="199">
        <v>0</v>
      </c>
      <c r="AC83" s="199">
        <v>8.4</v>
      </c>
      <c r="AD83" s="199">
        <v>0</v>
      </c>
      <c r="AE83" s="199">
        <v>0</v>
      </c>
      <c r="AF83" s="199">
        <v>0</v>
      </c>
      <c r="AG83" s="199">
        <v>16.07</v>
      </c>
      <c r="AH83" s="199">
        <v>0</v>
      </c>
      <c r="AI83" s="199">
        <v>10.5</v>
      </c>
      <c r="AJ83" s="199">
        <v>0</v>
      </c>
      <c r="AK83" s="199">
        <v>49.13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79.61</v>
      </c>
      <c r="L84" s="199">
        <v>40.909999999999997</v>
      </c>
      <c r="M84" s="199">
        <v>0</v>
      </c>
      <c r="N84" s="199">
        <v>28.94</v>
      </c>
      <c r="O84" s="199">
        <v>24.3</v>
      </c>
      <c r="P84" s="199">
        <v>59.35</v>
      </c>
      <c r="Q84" s="199">
        <v>4.4400000000000004</v>
      </c>
      <c r="R84" s="199">
        <v>5.19</v>
      </c>
      <c r="S84" s="199">
        <v>6.46</v>
      </c>
      <c r="T84" s="199">
        <v>0</v>
      </c>
      <c r="U84" s="199">
        <v>266.06</v>
      </c>
      <c r="V84" s="199">
        <v>5.08</v>
      </c>
      <c r="W84" s="199">
        <v>11.37</v>
      </c>
      <c r="X84" s="199">
        <v>24.1</v>
      </c>
      <c r="Y84" s="199">
        <v>0</v>
      </c>
      <c r="Z84" s="199">
        <v>68.19</v>
      </c>
      <c r="AA84" s="199">
        <v>17.64</v>
      </c>
      <c r="AB84" s="199">
        <v>0</v>
      </c>
      <c r="AC84" s="199">
        <v>8.4</v>
      </c>
      <c r="AD84" s="199">
        <v>0</v>
      </c>
      <c r="AE84" s="199">
        <v>0</v>
      </c>
      <c r="AF84" s="199">
        <v>0</v>
      </c>
      <c r="AG84" s="199">
        <v>16.07</v>
      </c>
      <c r="AH84" s="199">
        <v>0</v>
      </c>
      <c r="AI84" s="199">
        <v>10.5</v>
      </c>
      <c r="AJ84" s="199">
        <v>0</v>
      </c>
      <c r="AK84" s="199">
        <v>49.13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79.61</v>
      </c>
      <c r="L85" s="199">
        <v>40.909999999999997</v>
      </c>
      <c r="M85" s="199">
        <v>0</v>
      </c>
      <c r="N85" s="199">
        <v>28.94</v>
      </c>
      <c r="O85" s="199">
        <v>24.3</v>
      </c>
      <c r="P85" s="199">
        <v>59.17</v>
      </c>
      <c r="Q85" s="199">
        <v>4.4400000000000004</v>
      </c>
      <c r="R85" s="199">
        <v>5.19</v>
      </c>
      <c r="S85" s="199">
        <v>6.46</v>
      </c>
      <c r="T85" s="199">
        <v>0</v>
      </c>
      <c r="U85" s="199">
        <v>266.06</v>
      </c>
      <c r="V85" s="199">
        <v>5.08</v>
      </c>
      <c r="W85" s="199">
        <v>11.37</v>
      </c>
      <c r="X85" s="199">
        <v>24.1</v>
      </c>
      <c r="Y85" s="199">
        <v>0</v>
      </c>
      <c r="Z85" s="199">
        <v>68.19</v>
      </c>
      <c r="AA85" s="199">
        <v>17.64</v>
      </c>
      <c r="AB85" s="199">
        <v>0</v>
      </c>
      <c r="AC85" s="199">
        <v>8.4</v>
      </c>
      <c r="AD85" s="199">
        <v>0</v>
      </c>
      <c r="AE85" s="199">
        <v>0</v>
      </c>
      <c r="AF85" s="199">
        <v>0</v>
      </c>
      <c r="AG85" s="199">
        <v>16.07</v>
      </c>
      <c r="AH85" s="199">
        <v>0</v>
      </c>
      <c r="AI85" s="199">
        <v>10.5</v>
      </c>
      <c r="AJ85" s="199">
        <v>0</v>
      </c>
      <c r="AK85" s="199">
        <v>49.13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79.61</v>
      </c>
      <c r="L86" s="199">
        <v>40.909999999999997</v>
      </c>
      <c r="M86" s="199">
        <v>0</v>
      </c>
      <c r="N86" s="199">
        <v>28.94</v>
      </c>
      <c r="O86" s="199">
        <v>24.3</v>
      </c>
      <c r="P86" s="199">
        <v>59.17</v>
      </c>
      <c r="Q86" s="199">
        <v>4.4400000000000004</v>
      </c>
      <c r="R86" s="199">
        <v>5.19</v>
      </c>
      <c r="S86" s="199">
        <v>6.46</v>
      </c>
      <c r="T86" s="199">
        <v>0</v>
      </c>
      <c r="U86" s="199">
        <v>266.06</v>
      </c>
      <c r="V86" s="199">
        <v>5.08</v>
      </c>
      <c r="W86" s="199">
        <v>11.37</v>
      </c>
      <c r="X86" s="199">
        <v>24.1</v>
      </c>
      <c r="Y86" s="199">
        <v>0</v>
      </c>
      <c r="Z86" s="199">
        <v>68.19</v>
      </c>
      <c r="AA86" s="199">
        <v>17.64</v>
      </c>
      <c r="AB86" s="199">
        <v>0</v>
      </c>
      <c r="AC86" s="199">
        <v>8.4</v>
      </c>
      <c r="AD86" s="199">
        <v>0</v>
      </c>
      <c r="AE86" s="199">
        <v>0</v>
      </c>
      <c r="AF86" s="199">
        <v>0</v>
      </c>
      <c r="AG86" s="199">
        <v>16.07</v>
      </c>
      <c r="AH86" s="199">
        <v>0</v>
      </c>
      <c r="AI86" s="199">
        <v>10.5</v>
      </c>
      <c r="AJ86" s="199">
        <v>0</v>
      </c>
      <c r="AK86" s="199">
        <v>49.13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79.61</v>
      </c>
      <c r="L87" s="199">
        <v>40.909999999999997</v>
      </c>
      <c r="M87" s="199">
        <v>0</v>
      </c>
      <c r="N87" s="199">
        <v>28.94</v>
      </c>
      <c r="O87" s="199">
        <v>24.3</v>
      </c>
      <c r="P87" s="199">
        <v>60.96</v>
      </c>
      <c r="Q87" s="199">
        <v>5.34</v>
      </c>
      <c r="R87" s="199">
        <v>5.19</v>
      </c>
      <c r="S87" s="199">
        <v>6.46</v>
      </c>
      <c r="T87" s="199">
        <v>0</v>
      </c>
      <c r="U87" s="199">
        <v>266.06</v>
      </c>
      <c r="V87" s="199">
        <v>5.08</v>
      </c>
      <c r="W87" s="199">
        <v>11.37</v>
      </c>
      <c r="X87" s="199">
        <v>24.1</v>
      </c>
      <c r="Y87" s="199">
        <v>0</v>
      </c>
      <c r="Z87" s="199">
        <v>68.19</v>
      </c>
      <c r="AA87" s="199">
        <v>17.64</v>
      </c>
      <c r="AB87" s="199">
        <v>0</v>
      </c>
      <c r="AC87" s="199">
        <v>8.4</v>
      </c>
      <c r="AD87" s="199">
        <v>0</v>
      </c>
      <c r="AE87" s="199">
        <v>0</v>
      </c>
      <c r="AF87" s="199">
        <v>0</v>
      </c>
      <c r="AG87" s="199">
        <v>16.07</v>
      </c>
      <c r="AH87" s="199">
        <v>0</v>
      </c>
      <c r="AI87" s="199">
        <v>10.5</v>
      </c>
      <c r="AJ87" s="199">
        <v>0</v>
      </c>
      <c r="AK87" s="199">
        <v>49.13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79.61</v>
      </c>
      <c r="L88" s="199">
        <v>42.41</v>
      </c>
      <c r="M88" s="199">
        <v>0</v>
      </c>
      <c r="N88" s="199">
        <v>28.94</v>
      </c>
      <c r="O88" s="199">
        <v>24.3</v>
      </c>
      <c r="P88" s="199">
        <v>60.96</v>
      </c>
      <c r="Q88" s="199">
        <v>5.34</v>
      </c>
      <c r="R88" s="199">
        <v>5.19</v>
      </c>
      <c r="S88" s="199">
        <v>6.46</v>
      </c>
      <c r="T88" s="199">
        <v>0</v>
      </c>
      <c r="U88" s="199">
        <v>266.06</v>
      </c>
      <c r="V88" s="199">
        <v>5.08</v>
      </c>
      <c r="W88" s="199">
        <v>11.37</v>
      </c>
      <c r="X88" s="199">
        <v>24.1</v>
      </c>
      <c r="Y88" s="199">
        <v>0</v>
      </c>
      <c r="Z88" s="199">
        <v>68.19</v>
      </c>
      <c r="AA88" s="199">
        <v>17.64</v>
      </c>
      <c r="AB88" s="199">
        <v>0</v>
      </c>
      <c r="AC88" s="199">
        <v>8.4</v>
      </c>
      <c r="AD88" s="199">
        <v>0</v>
      </c>
      <c r="AE88" s="199">
        <v>0</v>
      </c>
      <c r="AF88" s="199">
        <v>0</v>
      </c>
      <c r="AG88" s="199">
        <v>16.07</v>
      </c>
      <c r="AH88" s="199">
        <v>0</v>
      </c>
      <c r="AI88" s="199">
        <v>9.6199999999999992</v>
      </c>
      <c r="AJ88" s="199">
        <v>0</v>
      </c>
      <c r="AK88" s="199">
        <v>49.13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79.61</v>
      </c>
      <c r="L89" s="199">
        <v>40.909999999999997</v>
      </c>
      <c r="M89" s="199">
        <v>0</v>
      </c>
      <c r="N89" s="199">
        <v>28.94</v>
      </c>
      <c r="O89" s="199">
        <v>24.3</v>
      </c>
      <c r="P89" s="199">
        <v>60.96</v>
      </c>
      <c r="Q89" s="199">
        <v>3.63</v>
      </c>
      <c r="R89" s="199">
        <v>5.19</v>
      </c>
      <c r="S89" s="199">
        <v>6.46</v>
      </c>
      <c r="T89" s="199">
        <v>0</v>
      </c>
      <c r="U89" s="199">
        <v>266.06</v>
      </c>
      <c r="V89" s="199">
        <v>5.08</v>
      </c>
      <c r="W89" s="199">
        <v>11.37</v>
      </c>
      <c r="X89" s="199">
        <v>24.1</v>
      </c>
      <c r="Y89" s="199">
        <v>0</v>
      </c>
      <c r="Z89" s="199">
        <v>68.19</v>
      </c>
      <c r="AA89" s="199">
        <v>17.64</v>
      </c>
      <c r="AB89" s="199">
        <v>0</v>
      </c>
      <c r="AC89" s="199">
        <v>8.4</v>
      </c>
      <c r="AD89" s="199">
        <v>0</v>
      </c>
      <c r="AE89" s="199">
        <v>0</v>
      </c>
      <c r="AF89" s="199">
        <v>0</v>
      </c>
      <c r="AG89" s="199">
        <v>16.07</v>
      </c>
      <c r="AH89" s="199">
        <v>0</v>
      </c>
      <c r="AI89" s="199">
        <v>10.5</v>
      </c>
      <c r="AJ89" s="199">
        <v>0</v>
      </c>
      <c r="AK89" s="199">
        <v>49.13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79.61</v>
      </c>
      <c r="L90" s="199">
        <v>40.909999999999997</v>
      </c>
      <c r="M90" s="199">
        <v>0</v>
      </c>
      <c r="N90" s="199">
        <v>28.94</v>
      </c>
      <c r="O90" s="199">
        <v>24.3</v>
      </c>
      <c r="P90" s="199">
        <v>60.96</v>
      </c>
      <c r="Q90" s="199">
        <v>4.0599999999999996</v>
      </c>
      <c r="R90" s="199">
        <v>5.19</v>
      </c>
      <c r="S90" s="199">
        <v>6.46</v>
      </c>
      <c r="T90" s="199">
        <v>0</v>
      </c>
      <c r="U90" s="199">
        <v>266.06</v>
      </c>
      <c r="V90" s="199">
        <v>5.08</v>
      </c>
      <c r="W90" s="199">
        <v>11.37</v>
      </c>
      <c r="X90" s="199">
        <v>24.1</v>
      </c>
      <c r="Y90" s="199">
        <v>0</v>
      </c>
      <c r="Z90" s="199">
        <v>68.19</v>
      </c>
      <c r="AA90" s="199">
        <v>17.64</v>
      </c>
      <c r="AB90" s="199">
        <v>0</v>
      </c>
      <c r="AC90" s="199">
        <v>8.4</v>
      </c>
      <c r="AD90" s="199">
        <v>0</v>
      </c>
      <c r="AE90" s="199">
        <v>0</v>
      </c>
      <c r="AF90" s="199">
        <v>0</v>
      </c>
      <c r="AG90" s="199">
        <v>16.07</v>
      </c>
      <c r="AH90" s="199">
        <v>0</v>
      </c>
      <c r="AI90" s="199">
        <v>10.5</v>
      </c>
      <c r="AJ90" s="199">
        <v>0</v>
      </c>
      <c r="AK90" s="199">
        <v>49.13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79.61</v>
      </c>
      <c r="L91" s="199">
        <v>40.909999999999997</v>
      </c>
      <c r="M91" s="199">
        <v>0</v>
      </c>
      <c r="N91" s="199">
        <v>28.94</v>
      </c>
      <c r="O91" s="199">
        <v>24.3</v>
      </c>
      <c r="P91" s="199">
        <v>60.96</v>
      </c>
      <c r="Q91" s="199">
        <v>4.5</v>
      </c>
      <c r="R91" s="199">
        <v>5.19</v>
      </c>
      <c r="S91" s="199">
        <v>6.46</v>
      </c>
      <c r="T91" s="199">
        <v>0</v>
      </c>
      <c r="U91" s="199">
        <v>266.06</v>
      </c>
      <c r="V91" s="199">
        <v>5.08</v>
      </c>
      <c r="W91" s="199">
        <v>11.37</v>
      </c>
      <c r="X91" s="199">
        <v>24.1</v>
      </c>
      <c r="Y91" s="199">
        <v>0</v>
      </c>
      <c r="Z91" s="199">
        <v>68.19</v>
      </c>
      <c r="AA91" s="199">
        <v>17.64</v>
      </c>
      <c r="AB91" s="199">
        <v>0</v>
      </c>
      <c r="AC91" s="199">
        <v>8.4</v>
      </c>
      <c r="AD91" s="199">
        <v>0</v>
      </c>
      <c r="AE91" s="199">
        <v>0</v>
      </c>
      <c r="AF91" s="199">
        <v>0</v>
      </c>
      <c r="AG91" s="199">
        <v>16.07</v>
      </c>
      <c r="AH91" s="199">
        <v>0</v>
      </c>
      <c r="AI91" s="199">
        <v>10.5</v>
      </c>
      <c r="AJ91" s="199">
        <v>0</v>
      </c>
      <c r="AK91" s="199">
        <v>48.37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79.61</v>
      </c>
      <c r="L92" s="199">
        <v>40.909999999999997</v>
      </c>
      <c r="M92" s="199">
        <v>0</v>
      </c>
      <c r="N92" s="199">
        <v>28.94</v>
      </c>
      <c r="O92" s="199">
        <v>24.3</v>
      </c>
      <c r="P92" s="199">
        <v>60.96</v>
      </c>
      <c r="Q92" s="199">
        <v>4.93</v>
      </c>
      <c r="R92" s="199">
        <v>5.19</v>
      </c>
      <c r="S92" s="199">
        <v>6.46</v>
      </c>
      <c r="T92" s="199">
        <v>0</v>
      </c>
      <c r="U92" s="199">
        <v>266.06</v>
      </c>
      <c r="V92" s="199">
        <v>5.08</v>
      </c>
      <c r="W92" s="199">
        <v>11.37</v>
      </c>
      <c r="X92" s="199">
        <v>24.1</v>
      </c>
      <c r="Y92" s="199">
        <v>0</v>
      </c>
      <c r="Z92" s="199">
        <v>68.19</v>
      </c>
      <c r="AA92" s="199">
        <v>18.62</v>
      </c>
      <c r="AB92" s="199">
        <v>0</v>
      </c>
      <c r="AC92" s="199">
        <v>8.4</v>
      </c>
      <c r="AD92" s="199">
        <v>0</v>
      </c>
      <c r="AE92" s="199">
        <v>0</v>
      </c>
      <c r="AF92" s="199">
        <v>0</v>
      </c>
      <c r="AG92" s="199">
        <v>16.07</v>
      </c>
      <c r="AH92" s="199">
        <v>0</v>
      </c>
      <c r="AI92" s="199">
        <v>10.5</v>
      </c>
      <c r="AJ92" s="199">
        <v>0</v>
      </c>
      <c r="AK92" s="199">
        <v>49.13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79.61</v>
      </c>
      <c r="L93" s="199">
        <v>40.909999999999997</v>
      </c>
      <c r="M93" s="199">
        <v>0</v>
      </c>
      <c r="N93" s="199">
        <v>28.94</v>
      </c>
      <c r="O93" s="199">
        <v>24.3</v>
      </c>
      <c r="P93" s="199">
        <v>60.96</v>
      </c>
      <c r="Q93" s="199">
        <v>5.37</v>
      </c>
      <c r="R93" s="199">
        <v>5.19</v>
      </c>
      <c r="S93" s="199">
        <v>6.46</v>
      </c>
      <c r="T93" s="199">
        <v>0</v>
      </c>
      <c r="U93" s="199">
        <v>266.06</v>
      </c>
      <c r="V93" s="199">
        <v>5.08</v>
      </c>
      <c r="W93" s="199">
        <v>11.38</v>
      </c>
      <c r="X93" s="199">
        <v>24.1</v>
      </c>
      <c r="Y93" s="199">
        <v>0</v>
      </c>
      <c r="Z93" s="199">
        <v>68.19</v>
      </c>
      <c r="AA93" s="199">
        <v>18.62</v>
      </c>
      <c r="AB93" s="199">
        <v>0</v>
      </c>
      <c r="AC93" s="199">
        <v>8.4</v>
      </c>
      <c r="AD93" s="199">
        <v>0</v>
      </c>
      <c r="AE93" s="199">
        <v>0</v>
      </c>
      <c r="AF93" s="199">
        <v>0</v>
      </c>
      <c r="AG93" s="199">
        <v>16.07</v>
      </c>
      <c r="AH93" s="199">
        <v>0</v>
      </c>
      <c r="AI93" s="199">
        <v>10.5</v>
      </c>
      <c r="AJ93" s="199">
        <v>0</v>
      </c>
      <c r="AK93" s="199">
        <v>49.13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79.61</v>
      </c>
      <c r="L94" s="199">
        <v>40.909999999999997</v>
      </c>
      <c r="M94" s="199">
        <v>0</v>
      </c>
      <c r="N94" s="199">
        <v>28.94</v>
      </c>
      <c r="O94" s="199">
        <v>24.3</v>
      </c>
      <c r="P94" s="199">
        <v>61.15</v>
      </c>
      <c r="Q94" s="199">
        <v>5.54</v>
      </c>
      <c r="R94" s="199">
        <v>5.19</v>
      </c>
      <c r="S94" s="199">
        <v>6.46</v>
      </c>
      <c r="T94" s="199">
        <v>0</v>
      </c>
      <c r="U94" s="199">
        <v>266.06</v>
      </c>
      <c r="V94" s="199">
        <v>5.08</v>
      </c>
      <c r="W94" s="199">
        <v>11.38</v>
      </c>
      <c r="X94" s="199">
        <v>24.1</v>
      </c>
      <c r="Y94" s="199">
        <v>0</v>
      </c>
      <c r="Z94" s="199">
        <v>68.180000000000007</v>
      </c>
      <c r="AA94" s="199">
        <v>18.62</v>
      </c>
      <c r="AB94" s="199">
        <v>0</v>
      </c>
      <c r="AC94" s="199">
        <v>8.4</v>
      </c>
      <c r="AD94" s="199">
        <v>0</v>
      </c>
      <c r="AE94" s="199">
        <v>0</v>
      </c>
      <c r="AF94" s="199">
        <v>0</v>
      </c>
      <c r="AG94" s="199">
        <v>16.07</v>
      </c>
      <c r="AH94" s="199">
        <v>0</v>
      </c>
      <c r="AI94" s="199">
        <v>9.6199999999999992</v>
      </c>
      <c r="AJ94" s="199">
        <v>0</v>
      </c>
      <c r="AK94" s="199">
        <v>49.13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79.61</v>
      </c>
      <c r="L95" s="199">
        <v>40.909999999999997</v>
      </c>
      <c r="M95" s="199">
        <v>0</v>
      </c>
      <c r="N95" s="199">
        <v>28.94</v>
      </c>
      <c r="O95" s="199">
        <v>24.3</v>
      </c>
      <c r="P95" s="199">
        <v>61.15</v>
      </c>
      <c r="Q95" s="199">
        <v>5.54</v>
      </c>
      <c r="R95" s="199">
        <v>5.19</v>
      </c>
      <c r="S95" s="199">
        <v>6.46</v>
      </c>
      <c r="T95" s="199">
        <v>0</v>
      </c>
      <c r="U95" s="199">
        <v>266.06</v>
      </c>
      <c r="V95" s="199">
        <v>5.08</v>
      </c>
      <c r="W95" s="199">
        <v>11.38</v>
      </c>
      <c r="X95" s="199">
        <v>24.1</v>
      </c>
      <c r="Y95" s="199">
        <v>0</v>
      </c>
      <c r="Z95" s="199">
        <v>68.19</v>
      </c>
      <c r="AA95" s="199">
        <v>18.62</v>
      </c>
      <c r="AB95" s="199">
        <v>0</v>
      </c>
      <c r="AC95" s="199">
        <v>8.4</v>
      </c>
      <c r="AD95" s="199">
        <v>0</v>
      </c>
      <c r="AE95" s="199">
        <v>0</v>
      </c>
      <c r="AF95" s="199">
        <v>0</v>
      </c>
      <c r="AG95" s="199">
        <v>16.07</v>
      </c>
      <c r="AH95" s="199">
        <v>0</v>
      </c>
      <c r="AI95" s="199">
        <v>10.5</v>
      </c>
      <c r="AJ95" s="199">
        <v>0</v>
      </c>
      <c r="AK95" s="199">
        <v>49.13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79.61</v>
      </c>
      <c r="L96" s="199">
        <v>40.909999999999997</v>
      </c>
      <c r="M96" s="199">
        <v>0</v>
      </c>
      <c r="N96" s="199">
        <v>28.94</v>
      </c>
      <c r="O96" s="199">
        <v>24.3</v>
      </c>
      <c r="P96" s="199">
        <v>61.15</v>
      </c>
      <c r="Q96" s="199">
        <v>5.54</v>
      </c>
      <c r="R96" s="199">
        <v>5.19</v>
      </c>
      <c r="S96" s="199">
        <v>6.46</v>
      </c>
      <c r="T96" s="199">
        <v>0</v>
      </c>
      <c r="U96" s="199">
        <v>266.06</v>
      </c>
      <c r="V96" s="199">
        <v>5.08</v>
      </c>
      <c r="W96" s="199">
        <v>11.38</v>
      </c>
      <c r="X96" s="199">
        <v>24.1</v>
      </c>
      <c r="Y96" s="199">
        <v>0</v>
      </c>
      <c r="Z96" s="199">
        <v>68.19</v>
      </c>
      <c r="AA96" s="199">
        <v>18.62</v>
      </c>
      <c r="AB96" s="199">
        <v>0</v>
      </c>
      <c r="AC96" s="199">
        <v>8.4</v>
      </c>
      <c r="AD96" s="199">
        <v>0</v>
      </c>
      <c r="AE96" s="199">
        <v>0</v>
      </c>
      <c r="AF96" s="199">
        <v>0</v>
      </c>
      <c r="AG96" s="199">
        <v>16.07</v>
      </c>
      <c r="AH96" s="199">
        <v>0</v>
      </c>
      <c r="AI96" s="199">
        <v>10.5</v>
      </c>
      <c r="AJ96" s="199">
        <v>0</v>
      </c>
      <c r="AK96" s="199">
        <v>49.13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79.61</v>
      </c>
      <c r="L97" s="199">
        <v>20.260000000000002</v>
      </c>
      <c r="M97" s="199">
        <v>0</v>
      </c>
      <c r="N97" s="199">
        <v>28.94</v>
      </c>
      <c r="O97" s="199">
        <v>24.3</v>
      </c>
      <c r="P97" s="199">
        <v>65.489999999999995</v>
      </c>
      <c r="Q97" s="199">
        <v>5.54</v>
      </c>
      <c r="R97" s="199">
        <v>5.19</v>
      </c>
      <c r="S97" s="199">
        <v>6.46</v>
      </c>
      <c r="T97" s="199">
        <v>0</v>
      </c>
      <c r="U97" s="199">
        <v>266.06</v>
      </c>
      <c r="V97" s="199">
        <v>5.08</v>
      </c>
      <c r="W97" s="199">
        <v>11.38</v>
      </c>
      <c r="X97" s="199">
        <v>24.1</v>
      </c>
      <c r="Y97" s="199">
        <v>0</v>
      </c>
      <c r="Z97" s="199">
        <v>68.19</v>
      </c>
      <c r="AA97" s="199">
        <v>18.62</v>
      </c>
      <c r="AB97" s="199">
        <v>0</v>
      </c>
      <c r="AC97" s="199">
        <v>8.4</v>
      </c>
      <c r="AD97" s="199">
        <v>0</v>
      </c>
      <c r="AE97" s="199">
        <v>0</v>
      </c>
      <c r="AF97" s="199">
        <v>0</v>
      </c>
      <c r="AG97" s="199">
        <v>16.07</v>
      </c>
      <c r="AH97" s="199">
        <v>0</v>
      </c>
      <c r="AI97" s="199">
        <v>10.5</v>
      </c>
      <c r="AJ97" s="199">
        <v>0</v>
      </c>
      <c r="AK97" s="199">
        <v>48.98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79.61</v>
      </c>
      <c r="L98" s="199">
        <v>20.260000000000002</v>
      </c>
      <c r="M98" s="199">
        <v>0</v>
      </c>
      <c r="N98" s="199">
        <v>28.94</v>
      </c>
      <c r="O98" s="199">
        <v>24.3</v>
      </c>
      <c r="P98" s="199">
        <v>65.39</v>
      </c>
      <c r="Q98" s="199">
        <v>5.54</v>
      </c>
      <c r="R98" s="199">
        <v>5.19</v>
      </c>
      <c r="S98" s="199">
        <v>6.46</v>
      </c>
      <c r="T98" s="199">
        <v>0</v>
      </c>
      <c r="U98" s="199">
        <v>266.06</v>
      </c>
      <c r="V98" s="199">
        <v>5.08</v>
      </c>
      <c r="W98" s="199">
        <v>11.38</v>
      </c>
      <c r="X98" s="199">
        <v>24.1</v>
      </c>
      <c r="Y98" s="199">
        <v>0</v>
      </c>
      <c r="Z98" s="199">
        <v>68.19</v>
      </c>
      <c r="AA98" s="199">
        <v>18.62</v>
      </c>
      <c r="AB98" s="199">
        <v>0</v>
      </c>
      <c r="AC98" s="199">
        <v>8.4</v>
      </c>
      <c r="AD98" s="199">
        <v>0</v>
      </c>
      <c r="AE98" s="199">
        <v>0</v>
      </c>
      <c r="AF98" s="199">
        <v>0</v>
      </c>
      <c r="AG98" s="199">
        <v>16.07</v>
      </c>
      <c r="AH98" s="199">
        <v>0</v>
      </c>
      <c r="AI98" s="199">
        <v>10.5</v>
      </c>
      <c r="AJ98" s="199">
        <v>0</v>
      </c>
      <c r="AK98" s="199">
        <v>49.13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1.7741349999999976</v>
      </c>
      <c r="L99">
        <f t="shared" si="0"/>
        <v>0.68147749999999996</v>
      </c>
      <c r="M99">
        <f t="shared" si="0"/>
        <v>0</v>
      </c>
      <c r="N99">
        <f t="shared" si="0"/>
        <v>0.69456000000000107</v>
      </c>
      <c r="O99">
        <f t="shared" si="0"/>
        <v>0.58319999999999983</v>
      </c>
      <c r="P99">
        <f t="shared" si="0"/>
        <v>1.5476674999999989</v>
      </c>
      <c r="Q99">
        <f t="shared" si="0"/>
        <v>0.11094249999999997</v>
      </c>
      <c r="R99">
        <f t="shared" si="0"/>
        <v>0.12020999999999997</v>
      </c>
      <c r="S99">
        <f t="shared" si="0"/>
        <v>0.14429749999999994</v>
      </c>
      <c r="T99">
        <f t="shared" si="0"/>
        <v>0</v>
      </c>
      <c r="U99">
        <f t="shared" si="0"/>
        <v>6.5344625000000098</v>
      </c>
      <c r="V99">
        <f t="shared" si="0"/>
        <v>0.12191999999999989</v>
      </c>
      <c r="W99">
        <f t="shared" si="0"/>
        <v>0.27290750000000019</v>
      </c>
      <c r="X99">
        <f t="shared" si="0"/>
        <v>0.57839999999999892</v>
      </c>
      <c r="Y99">
        <f t="shared" si="0"/>
        <v>0</v>
      </c>
      <c r="Z99">
        <f t="shared" si="0"/>
        <v>1.5691999999999975</v>
      </c>
      <c r="AA99">
        <f t="shared" si="0"/>
        <v>0.38929500000000022</v>
      </c>
      <c r="AB99">
        <f t="shared" si="0"/>
        <v>0</v>
      </c>
      <c r="AC99">
        <f t="shared" si="0"/>
        <v>0.21834249999999997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0.38567999999999986</v>
      </c>
      <c r="AH99">
        <f t="shared" si="0"/>
        <v>0</v>
      </c>
      <c r="AI99">
        <f t="shared" si="0"/>
        <v>0.27269749999999998</v>
      </c>
      <c r="AJ99">
        <f t="shared" si="0"/>
        <v>0</v>
      </c>
      <c r="AK99">
        <f t="shared" si="0"/>
        <v>1.182012500000001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0.21517000000000011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3.95</v>
      </c>
      <c r="L3" s="199">
        <v>202.58</v>
      </c>
      <c r="M3" s="199">
        <v>27.23</v>
      </c>
      <c r="N3" s="199">
        <v>34.96</v>
      </c>
      <c r="O3" s="199">
        <v>0</v>
      </c>
      <c r="P3" s="199">
        <v>17.36</v>
      </c>
      <c r="Q3" s="199">
        <v>3.86</v>
      </c>
      <c r="R3" s="199">
        <v>3.86</v>
      </c>
      <c r="S3" s="199">
        <v>4.0999999999999996</v>
      </c>
      <c r="T3" s="199">
        <v>0</v>
      </c>
      <c r="U3" s="199">
        <v>24.8</v>
      </c>
      <c r="V3" s="199">
        <v>1.93</v>
      </c>
      <c r="W3" s="199">
        <v>3.86</v>
      </c>
      <c r="X3" s="199">
        <v>9.65</v>
      </c>
      <c r="Y3" s="199">
        <v>0</v>
      </c>
      <c r="Z3" s="199">
        <v>42.45</v>
      </c>
      <c r="AA3" s="199">
        <v>10.52</v>
      </c>
      <c r="AB3" s="199">
        <v>0</v>
      </c>
      <c r="AC3" s="199">
        <v>15</v>
      </c>
      <c r="AD3" s="199">
        <v>0</v>
      </c>
      <c r="AE3" s="199">
        <v>0</v>
      </c>
      <c r="AF3" s="199">
        <v>0</v>
      </c>
      <c r="AG3" s="199">
        <v>19.28</v>
      </c>
      <c r="AH3" s="199">
        <v>0</v>
      </c>
      <c r="AI3" s="199">
        <v>12</v>
      </c>
      <c r="AJ3" s="199">
        <v>0</v>
      </c>
      <c r="AK3" s="199">
        <v>52.74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3.95</v>
      </c>
      <c r="L4" s="199">
        <v>202.58</v>
      </c>
      <c r="M4" s="199">
        <v>27.23</v>
      </c>
      <c r="N4" s="199">
        <v>34.96</v>
      </c>
      <c r="O4" s="199">
        <v>0</v>
      </c>
      <c r="P4" s="199">
        <v>17.36</v>
      </c>
      <c r="Q4" s="199">
        <v>3.86</v>
      </c>
      <c r="R4" s="199">
        <v>3.86</v>
      </c>
      <c r="S4" s="199">
        <v>4.0999999999999996</v>
      </c>
      <c r="T4" s="199">
        <v>0</v>
      </c>
      <c r="U4" s="199">
        <v>24.8</v>
      </c>
      <c r="V4" s="199">
        <v>1.93</v>
      </c>
      <c r="W4" s="199">
        <v>3.86</v>
      </c>
      <c r="X4" s="199">
        <v>9.65</v>
      </c>
      <c r="Y4" s="199">
        <v>0</v>
      </c>
      <c r="Z4" s="199">
        <v>42.45</v>
      </c>
      <c r="AA4" s="199">
        <v>10.52</v>
      </c>
      <c r="AB4" s="199">
        <v>0</v>
      </c>
      <c r="AC4" s="199">
        <v>15</v>
      </c>
      <c r="AD4" s="199">
        <v>0</v>
      </c>
      <c r="AE4" s="199">
        <v>0</v>
      </c>
      <c r="AF4" s="199">
        <v>0</v>
      </c>
      <c r="AG4" s="199">
        <v>19.28</v>
      </c>
      <c r="AH4" s="199">
        <v>0</v>
      </c>
      <c r="AI4" s="199">
        <v>12</v>
      </c>
      <c r="AJ4" s="199">
        <v>0</v>
      </c>
      <c r="AK4" s="199">
        <v>52.74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3.95</v>
      </c>
      <c r="L5" s="199">
        <v>202.58</v>
      </c>
      <c r="M5" s="199">
        <v>27.23</v>
      </c>
      <c r="N5" s="199">
        <v>34.96</v>
      </c>
      <c r="O5" s="199">
        <v>0</v>
      </c>
      <c r="P5" s="199">
        <v>17.36</v>
      </c>
      <c r="Q5" s="199">
        <v>3.86</v>
      </c>
      <c r="R5" s="199">
        <v>3.86</v>
      </c>
      <c r="S5" s="199">
        <v>4.0999999999999996</v>
      </c>
      <c r="T5" s="199">
        <v>0</v>
      </c>
      <c r="U5" s="199">
        <v>24.8</v>
      </c>
      <c r="V5" s="199">
        <v>1.93</v>
      </c>
      <c r="W5" s="199">
        <v>3.86</v>
      </c>
      <c r="X5" s="199">
        <v>9.65</v>
      </c>
      <c r="Y5" s="199">
        <v>0</v>
      </c>
      <c r="Z5" s="199">
        <v>42.45</v>
      </c>
      <c r="AA5" s="199">
        <v>10.52</v>
      </c>
      <c r="AB5" s="199">
        <v>0</v>
      </c>
      <c r="AC5" s="199">
        <v>15</v>
      </c>
      <c r="AD5" s="199">
        <v>0</v>
      </c>
      <c r="AE5" s="199">
        <v>0</v>
      </c>
      <c r="AF5" s="199">
        <v>0</v>
      </c>
      <c r="AG5" s="199">
        <v>19.28</v>
      </c>
      <c r="AH5" s="199">
        <v>0</v>
      </c>
      <c r="AI5" s="199">
        <v>12</v>
      </c>
      <c r="AJ5" s="199">
        <v>0</v>
      </c>
      <c r="AK5" s="199">
        <v>52.74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3.95</v>
      </c>
      <c r="L6" s="199">
        <v>202.58</v>
      </c>
      <c r="M6" s="199">
        <v>27.23</v>
      </c>
      <c r="N6" s="199">
        <v>34.96</v>
      </c>
      <c r="O6" s="199">
        <v>0</v>
      </c>
      <c r="P6" s="199">
        <v>17.36</v>
      </c>
      <c r="Q6" s="199">
        <v>3.86</v>
      </c>
      <c r="R6" s="199">
        <v>3.86</v>
      </c>
      <c r="S6" s="199">
        <v>4.0999999999999996</v>
      </c>
      <c r="T6" s="199">
        <v>0</v>
      </c>
      <c r="U6" s="199">
        <v>24.8</v>
      </c>
      <c r="V6" s="199">
        <v>1.93</v>
      </c>
      <c r="W6" s="199">
        <v>3.86</v>
      </c>
      <c r="X6" s="199">
        <v>9.65</v>
      </c>
      <c r="Y6" s="199">
        <v>0</v>
      </c>
      <c r="Z6" s="199">
        <v>42.45</v>
      </c>
      <c r="AA6" s="199">
        <v>10.52</v>
      </c>
      <c r="AB6" s="199">
        <v>0</v>
      </c>
      <c r="AC6" s="199">
        <v>15</v>
      </c>
      <c r="AD6" s="199">
        <v>0</v>
      </c>
      <c r="AE6" s="199">
        <v>0</v>
      </c>
      <c r="AF6" s="199">
        <v>0</v>
      </c>
      <c r="AG6" s="199">
        <v>19.28</v>
      </c>
      <c r="AH6" s="199">
        <v>0</v>
      </c>
      <c r="AI6" s="199">
        <v>12</v>
      </c>
      <c r="AJ6" s="199">
        <v>0</v>
      </c>
      <c r="AK6" s="199">
        <v>52.74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3.95</v>
      </c>
      <c r="L7" s="199">
        <v>202.58</v>
      </c>
      <c r="M7" s="199">
        <v>27.23</v>
      </c>
      <c r="N7" s="199">
        <v>34.96</v>
      </c>
      <c r="O7" s="199">
        <v>0</v>
      </c>
      <c r="P7" s="199">
        <v>17.36</v>
      </c>
      <c r="Q7" s="199">
        <v>3.86</v>
      </c>
      <c r="R7" s="199">
        <v>3.86</v>
      </c>
      <c r="S7" s="199">
        <v>4.0999999999999996</v>
      </c>
      <c r="T7" s="199">
        <v>0</v>
      </c>
      <c r="U7" s="199">
        <v>24.8</v>
      </c>
      <c r="V7" s="199">
        <v>1.93</v>
      </c>
      <c r="W7" s="199">
        <v>3.86</v>
      </c>
      <c r="X7" s="199">
        <v>9.65</v>
      </c>
      <c r="Y7" s="199">
        <v>0</v>
      </c>
      <c r="Z7" s="199">
        <v>42.45</v>
      </c>
      <c r="AA7" s="199">
        <v>10.52</v>
      </c>
      <c r="AB7" s="199">
        <v>0</v>
      </c>
      <c r="AC7" s="199">
        <v>15</v>
      </c>
      <c r="AD7" s="199">
        <v>0</v>
      </c>
      <c r="AE7" s="199">
        <v>0</v>
      </c>
      <c r="AF7" s="199">
        <v>0</v>
      </c>
      <c r="AG7" s="199">
        <v>19.28</v>
      </c>
      <c r="AH7" s="199">
        <v>0</v>
      </c>
      <c r="AI7" s="199">
        <v>12</v>
      </c>
      <c r="AJ7" s="199">
        <v>0</v>
      </c>
      <c r="AK7" s="199">
        <v>52.74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3.95</v>
      </c>
      <c r="L8" s="199">
        <v>202.58</v>
      </c>
      <c r="M8" s="199">
        <v>27.23</v>
      </c>
      <c r="N8" s="199">
        <v>34.96</v>
      </c>
      <c r="O8" s="199">
        <v>0</v>
      </c>
      <c r="P8" s="199">
        <v>17.36</v>
      </c>
      <c r="Q8" s="199">
        <v>3.86</v>
      </c>
      <c r="R8" s="199">
        <v>3.86</v>
      </c>
      <c r="S8" s="199">
        <v>4.0999999999999996</v>
      </c>
      <c r="T8" s="199">
        <v>0</v>
      </c>
      <c r="U8" s="199">
        <v>24.8</v>
      </c>
      <c r="V8" s="199">
        <v>1.93</v>
      </c>
      <c r="W8" s="199">
        <v>3.86</v>
      </c>
      <c r="X8" s="199">
        <v>9.65</v>
      </c>
      <c r="Y8" s="199">
        <v>0</v>
      </c>
      <c r="Z8" s="199">
        <v>42.45</v>
      </c>
      <c r="AA8" s="199">
        <v>10.52</v>
      </c>
      <c r="AB8" s="199">
        <v>0</v>
      </c>
      <c r="AC8" s="199">
        <v>15</v>
      </c>
      <c r="AD8" s="199">
        <v>0</v>
      </c>
      <c r="AE8" s="199">
        <v>0</v>
      </c>
      <c r="AF8" s="199">
        <v>0</v>
      </c>
      <c r="AG8" s="199">
        <v>19.28</v>
      </c>
      <c r="AH8" s="199">
        <v>0</v>
      </c>
      <c r="AI8" s="199">
        <v>12</v>
      </c>
      <c r="AJ8" s="199">
        <v>0</v>
      </c>
      <c r="AK8" s="199">
        <v>52.74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3.95</v>
      </c>
      <c r="L9" s="199">
        <v>202.58</v>
      </c>
      <c r="M9" s="199">
        <v>27.23</v>
      </c>
      <c r="N9" s="199">
        <v>34.96</v>
      </c>
      <c r="O9" s="199">
        <v>0</v>
      </c>
      <c r="P9" s="199">
        <v>17.36</v>
      </c>
      <c r="Q9" s="199">
        <v>3.86</v>
      </c>
      <c r="R9" s="199">
        <v>3.86</v>
      </c>
      <c r="S9" s="199">
        <v>4.0999999999999996</v>
      </c>
      <c r="T9" s="199">
        <v>0</v>
      </c>
      <c r="U9" s="199">
        <v>24.8</v>
      </c>
      <c r="V9" s="199">
        <v>1.93</v>
      </c>
      <c r="W9" s="199">
        <v>3.86</v>
      </c>
      <c r="X9" s="199">
        <v>9.65</v>
      </c>
      <c r="Y9" s="199">
        <v>0</v>
      </c>
      <c r="Z9" s="199">
        <v>42.45</v>
      </c>
      <c r="AA9" s="199">
        <v>10.52</v>
      </c>
      <c r="AB9" s="199">
        <v>0</v>
      </c>
      <c r="AC9" s="199">
        <v>15</v>
      </c>
      <c r="AD9" s="199">
        <v>0</v>
      </c>
      <c r="AE9" s="199">
        <v>0</v>
      </c>
      <c r="AF9" s="199">
        <v>0</v>
      </c>
      <c r="AG9" s="199">
        <v>19.28</v>
      </c>
      <c r="AH9" s="199">
        <v>0</v>
      </c>
      <c r="AI9" s="199">
        <v>12</v>
      </c>
      <c r="AJ9" s="199">
        <v>0</v>
      </c>
      <c r="AK9" s="199">
        <v>52.74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3.95</v>
      </c>
      <c r="L10" s="199">
        <v>202.58</v>
      </c>
      <c r="M10" s="199">
        <v>27.23</v>
      </c>
      <c r="N10" s="199">
        <v>34.96</v>
      </c>
      <c r="O10" s="199">
        <v>0</v>
      </c>
      <c r="P10" s="199">
        <v>17.36</v>
      </c>
      <c r="Q10" s="199">
        <v>3.86</v>
      </c>
      <c r="R10" s="199">
        <v>3.86</v>
      </c>
      <c r="S10" s="199">
        <v>4.0999999999999996</v>
      </c>
      <c r="T10" s="199">
        <v>0</v>
      </c>
      <c r="U10" s="199">
        <v>24.8</v>
      </c>
      <c r="V10" s="199">
        <v>1.93</v>
      </c>
      <c r="W10" s="199">
        <v>3.86</v>
      </c>
      <c r="X10" s="199">
        <v>9.65</v>
      </c>
      <c r="Y10" s="199">
        <v>0</v>
      </c>
      <c r="Z10" s="199">
        <v>42.45</v>
      </c>
      <c r="AA10" s="199">
        <v>10.52</v>
      </c>
      <c r="AB10" s="199">
        <v>0</v>
      </c>
      <c r="AC10" s="199">
        <v>15</v>
      </c>
      <c r="AD10" s="199">
        <v>0</v>
      </c>
      <c r="AE10" s="199">
        <v>0</v>
      </c>
      <c r="AF10" s="199">
        <v>0</v>
      </c>
      <c r="AG10" s="199">
        <v>19.28</v>
      </c>
      <c r="AH10" s="199">
        <v>0</v>
      </c>
      <c r="AI10" s="199">
        <v>12</v>
      </c>
      <c r="AJ10" s="199">
        <v>0</v>
      </c>
      <c r="AK10" s="199">
        <v>52.74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</v>
      </c>
      <c r="L11" s="199">
        <v>202.58</v>
      </c>
      <c r="M11" s="199">
        <v>27.23</v>
      </c>
      <c r="N11" s="199">
        <v>34.96</v>
      </c>
      <c r="O11" s="199">
        <v>0</v>
      </c>
      <c r="P11" s="199">
        <v>17.36</v>
      </c>
      <c r="Q11" s="199">
        <v>3.86</v>
      </c>
      <c r="R11" s="199">
        <v>4</v>
      </c>
      <c r="S11" s="199">
        <v>4.01</v>
      </c>
      <c r="T11" s="199">
        <v>0</v>
      </c>
      <c r="U11" s="199">
        <v>24.8</v>
      </c>
      <c r="V11" s="199">
        <v>1.93</v>
      </c>
      <c r="W11" s="199">
        <v>3.86</v>
      </c>
      <c r="X11" s="199">
        <v>9.65</v>
      </c>
      <c r="Y11" s="199">
        <v>0</v>
      </c>
      <c r="Z11" s="199">
        <v>42.45</v>
      </c>
      <c r="AA11" s="199">
        <v>12.43</v>
      </c>
      <c r="AB11" s="199">
        <v>0</v>
      </c>
      <c r="AC11" s="199">
        <v>15</v>
      </c>
      <c r="AD11" s="199">
        <v>0</v>
      </c>
      <c r="AE11" s="199">
        <v>0</v>
      </c>
      <c r="AF11" s="199">
        <v>0</v>
      </c>
      <c r="AG11" s="199">
        <v>19.28</v>
      </c>
      <c r="AH11" s="199">
        <v>0</v>
      </c>
      <c r="AI11" s="199">
        <v>12</v>
      </c>
      <c r="AJ11" s="199">
        <v>0</v>
      </c>
      <c r="AK11" s="199">
        <v>52.74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</v>
      </c>
      <c r="L12" s="199">
        <v>202.58</v>
      </c>
      <c r="M12" s="199">
        <v>27.23</v>
      </c>
      <c r="N12" s="199">
        <v>34.96</v>
      </c>
      <c r="O12" s="199">
        <v>0</v>
      </c>
      <c r="P12" s="199">
        <v>17.36</v>
      </c>
      <c r="Q12" s="199">
        <v>3.86</v>
      </c>
      <c r="R12" s="199">
        <v>4</v>
      </c>
      <c r="S12" s="199">
        <v>4.01</v>
      </c>
      <c r="T12" s="199">
        <v>0</v>
      </c>
      <c r="U12" s="199">
        <v>24.8</v>
      </c>
      <c r="V12" s="199">
        <v>1.93</v>
      </c>
      <c r="W12" s="199">
        <v>3.86</v>
      </c>
      <c r="X12" s="199">
        <v>9.65</v>
      </c>
      <c r="Y12" s="199">
        <v>0</v>
      </c>
      <c r="Z12" s="199">
        <v>42.45</v>
      </c>
      <c r="AA12" s="199">
        <v>12.43</v>
      </c>
      <c r="AB12" s="199">
        <v>0</v>
      </c>
      <c r="AC12" s="199">
        <v>15</v>
      </c>
      <c r="AD12" s="199">
        <v>0</v>
      </c>
      <c r="AE12" s="199">
        <v>0</v>
      </c>
      <c r="AF12" s="199">
        <v>0</v>
      </c>
      <c r="AG12" s="199">
        <v>19.28</v>
      </c>
      <c r="AH12" s="199">
        <v>0</v>
      </c>
      <c r="AI12" s="199">
        <v>12</v>
      </c>
      <c r="AJ12" s="199">
        <v>0</v>
      </c>
      <c r="AK12" s="199">
        <v>52.74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</v>
      </c>
      <c r="L13" s="199">
        <v>202.58</v>
      </c>
      <c r="M13" s="199">
        <v>27.23</v>
      </c>
      <c r="N13" s="199">
        <v>34.96</v>
      </c>
      <c r="O13" s="199">
        <v>0</v>
      </c>
      <c r="P13" s="199">
        <v>17.36</v>
      </c>
      <c r="Q13" s="199">
        <v>3.86</v>
      </c>
      <c r="R13" s="199">
        <v>4</v>
      </c>
      <c r="S13" s="199">
        <v>4.01</v>
      </c>
      <c r="T13" s="199">
        <v>0</v>
      </c>
      <c r="U13" s="199">
        <v>23.65</v>
      </c>
      <c r="V13" s="199">
        <v>1.93</v>
      </c>
      <c r="W13" s="199">
        <v>3.86</v>
      </c>
      <c r="X13" s="199">
        <v>9.65</v>
      </c>
      <c r="Y13" s="199">
        <v>0</v>
      </c>
      <c r="Z13" s="199">
        <v>43.16</v>
      </c>
      <c r="AA13" s="199">
        <v>12.43</v>
      </c>
      <c r="AB13" s="199">
        <v>0</v>
      </c>
      <c r="AC13" s="199">
        <v>15</v>
      </c>
      <c r="AD13" s="199">
        <v>0</v>
      </c>
      <c r="AE13" s="199">
        <v>0</v>
      </c>
      <c r="AF13" s="199">
        <v>0</v>
      </c>
      <c r="AG13" s="199">
        <v>19.28</v>
      </c>
      <c r="AH13" s="199">
        <v>0</v>
      </c>
      <c r="AI13" s="199">
        <v>12</v>
      </c>
      <c r="AJ13" s="199">
        <v>0</v>
      </c>
      <c r="AK13" s="199">
        <v>52.74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</v>
      </c>
      <c r="L14" s="199">
        <v>202.58</v>
      </c>
      <c r="M14" s="199">
        <v>27.23</v>
      </c>
      <c r="N14" s="199">
        <v>34.96</v>
      </c>
      <c r="O14" s="199">
        <v>0</v>
      </c>
      <c r="P14" s="199">
        <v>17.36</v>
      </c>
      <c r="Q14" s="199">
        <v>3.86</v>
      </c>
      <c r="R14" s="199">
        <v>4</v>
      </c>
      <c r="S14" s="199">
        <v>4.01</v>
      </c>
      <c r="T14" s="199">
        <v>0</v>
      </c>
      <c r="U14" s="199">
        <v>22.66</v>
      </c>
      <c r="V14" s="199">
        <v>1.93</v>
      </c>
      <c r="W14" s="199">
        <v>3.86</v>
      </c>
      <c r="X14" s="199">
        <v>9.65</v>
      </c>
      <c r="Y14" s="199">
        <v>0</v>
      </c>
      <c r="Z14" s="199">
        <v>43.16</v>
      </c>
      <c r="AA14" s="199">
        <v>12.43</v>
      </c>
      <c r="AB14" s="199">
        <v>0</v>
      </c>
      <c r="AC14" s="199">
        <v>15</v>
      </c>
      <c r="AD14" s="199">
        <v>0</v>
      </c>
      <c r="AE14" s="199">
        <v>0</v>
      </c>
      <c r="AF14" s="199">
        <v>0</v>
      </c>
      <c r="AG14" s="199">
        <v>19.28</v>
      </c>
      <c r="AH14" s="199">
        <v>0</v>
      </c>
      <c r="AI14" s="199">
        <v>12</v>
      </c>
      <c r="AJ14" s="199">
        <v>0</v>
      </c>
      <c r="AK14" s="199">
        <v>52.74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</v>
      </c>
      <c r="L15" s="199">
        <v>202.58</v>
      </c>
      <c r="M15" s="199">
        <v>27.23</v>
      </c>
      <c r="N15" s="199">
        <v>34.96</v>
      </c>
      <c r="O15" s="199">
        <v>0</v>
      </c>
      <c r="P15" s="199">
        <v>17.36</v>
      </c>
      <c r="Q15" s="199">
        <v>3.86</v>
      </c>
      <c r="R15" s="199">
        <v>4</v>
      </c>
      <c r="S15" s="199">
        <v>4.01</v>
      </c>
      <c r="T15" s="199">
        <v>0</v>
      </c>
      <c r="U15" s="199">
        <v>20.67</v>
      </c>
      <c r="V15" s="199">
        <v>1.93</v>
      </c>
      <c r="W15" s="199">
        <v>3.86</v>
      </c>
      <c r="X15" s="199">
        <v>9.65</v>
      </c>
      <c r="Y15" s="199">
        <v>0</v>
      </c>
      <c r="Z15" s="199">
        <v>43.16</v>
      </c>
      <c r="AA15" s="199">
        <v>12.43</v>
      </c>
      <c r="AB15" s="199">
        <v>0</v>
      </c>
      <c r="AC15" s="199">
        <v>15</v>
      </c>
      <c r="AD15" s="199">
        <v>0</v>
      </c>
      <c r="AE15" s="199">
        <v>0</v>
      </c>
      <c r="AF15" s="199">
        <v>0</v>
      </c>
      <c r="AG15" s="199">
        <v>19.28</v>
      </c>
      <c r="AH15" s="199">
        <v>0</v>
      </c>
      <c r="AI15" s="199">
        <v>12</v>
      </c>
      <c r="AJ15" s="199">
        <v>0</v>
      </c>
      <c r="AK15" s="199">
        <v>52.74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</v>
      </c>
      <c r="L16" s="199">
        <v>202.58</v>
      </c>
      <c r="M16" s="199">
        <v>27.23</v>
      </c>
      <c r="N16" s="199">
        <v>34.96</v>
      </c>
      <c r="O16" s="199">
        <v>0</v>
      </c>
      <c r="P16" s="199">
        <v>17.36</v>
      </c>
      <c r="Q16" s="199">
        <v>3.86</v>
      </c>
      <c r="R16" s="199">
        <v>4</v>
      </c>
      <c r="S16" s="199">
        <v>4.01</v>
      </c>
      <c r="T16" s="199">
        <v>0</v>
      </c>
      <c r="U16" s="199">
        <v>20.67</v>
      </c>
      <c r="V16" s="199">
        <v>1.93</v>
      </c>
      <c r="W16" s="199">
        <v>3.86</v>
      </c>
      <c r="X16" s="199">
        <v>9.65</v>
      </c>
      <c r="Y16" s="199">
        <v>0</v>
      </c>
      <c r="Z16" s="199">
        <v>43.16</v>
      </c>
      <c r="AA16" s="199">
        <v>12.43</v>
      </c>
      <c r="AB16" s="199">
        <v>0</v>
      </c>
      <c r="AC16" s="199">
        <v>15</v>
      </c>
      <c r="AD16" s="199">
        <v>0</v>
      </c>
      <c r="AE16" s="199">
        <v>0</v>
      </c>
      <c r="AF16" s="199">
        <v>0</v>
      </c>
      <c r="AG16" s="199">
        <v>19.28</v>
      </c>
      <c r="AH16" s="199">
        <v>0</v>
      </c>
      <c r="AI16" s="199">
        <v>12</v>
      </c>
      <c r="AJ16" s="199">
        <v>0</v>
      </c>
      <c r="AK16" s="199">
        <v>52.74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3.86</v>
      </c>
      <c r="L17" s="199">
        <v>202.58</v>
      </c>
      <c r="M17" s="199">
        <v>27.23</v>
      </c>
      <c r="N17" s="199">
        <v>34.96</v>
      </c>
      <c r="O17" s="199">
        <v>0</v>
      </c>
      <c r="P17" s="199">
        <v>17.36</v>
      </c>
      <c r="Q17" s="199">
        <v>3.86</v>
      </c>
      <c r="R17" s="199">
        <v>4</v>
      </c>
      <c r="S17" s="199">
        <v>4</v>
      </c>
      <c r="T17" s="199">
        <v>0</v>
      </c>
      <c r="U17" s="199">
        <v>20.67</v>
      </c>
      <c r="V17" s="199">
        <v>1.93</v>
      </c>
      <c r="W17" s="199">
        <v>3.86</v>
      </c>
      <c r="X17" s="199">
        <v>9.65</v>
      </c>
      <c r="Y17" s="199">
        <v>0</v>
      </c>
      <c r="Z17" s="199">
        <v>43.16</v>
      </c>
      <c r="AA17" s="199">
        <v>12.43</v>
      </c>
      <c r="AB17" s="199">
        <v>0</v>
      </c>
      <c r="AC17" s="199">
        <v>15</v>
      </c>
      <c r="AD17" s="199">
        <v>0</v>
      </c>
      <c r="AE17" s="199">
        <v>0</v>
      </c>
      <c r="AF17" s="199">
        <v>0</v>
      </c>
      <c r="AG17" s="199">
        <v>19.28</v>
      </c>
      <c r="AH17" s="199">
        <v>0</v>
      </c>
      <c r="AI17" s="199">
        <v>12</v>
      </c>
      <c r="AJ17" s="199">
        <v>0</v>
      </c>
      <c r="AK17" s="199">
        <v>52.74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3.86</v>
      </c>
      <c r="L18" s="199">
        <v>202.58</v>
      </c>
      <c r="M18" s="199">
        <v>27.23</v>
      </c>
      <c r="N18" s="199">
        <v>34.96</v>
      </c>
      <c r="O18" s="199">
        <v>0</v>
      </c>
      <c r="P18" s="199">
        <v>17.36</v>
      </c>
      <c r="Q18" s="199">
        <v>3.86</v>
      </c>
      <c r="R18" s="199">
        <v>4</v>
      </c>
      <c r="S18" s="199">
        <v>4</v>
      </c>
      <c r="T18" s="199">
        <v>0</v>
      </c>
      <c r="U18" s="199">
        <v>20.67</v>
      </c>
      <c r="V18" s="199">
        <v>1.93</v>
      </c>
      <c r="W18" s="199">
        <v>3.86</v>
      </c>
      <c r="X18" s="199">
        <v>9.65</v>
      </c>
      <c r="Y18" s="199">
        <v>0</v>
      </c>
      <c r="Z18" s="199">
        <v>43.16</v>
      </c>
      <c r="AA18" s="199">
        <v>12.43</v>
      </c>
      <c r="AB18" s="199">
        <v>0</v>
      </c>
      <c r="AC18" s="199">
        <v>15</v>
      </c>
      <c r="AD18" s="199">
        <v>0</v>
      </c>
      <c r="AE18" s="199">
        <v>0</v>
      </c>
      <c r="AF18" s="199">
        <v>0</v>
      </c>
      <c r="AG18" s="199">
        <v>19.28</v>
      </c>
      <c r="AH18" s="199">
        <v>0</v>
      </c>
      <c r="AI18" s="199">
        <v>12</v>
      </c>
      <c r="AJ18" s="199">
        <v>0</v>
      </c>
      <c r="AK18" s="199">
        <v>52.74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3.86</v>
      </c>
      <c r="L19" s="199">
        <v>202.58</v>
      </c>
      <c r="M19" s="199">
        <v>27.23</v>
      </c>
      <c r="N19" s="199">
        <v>34.96</v>
      </c>
      <c r="O19" s="199">
        <v>0</v>
      </c>
      <c r="P19" s="199">
        <v>17.36</v>
      </c>
      <c r="Q19" s="199">
        <v>3.86</v>
      </c>
      <c r="R19" s="199">
        <v>3.86</v>
      </c>
      <c r="S19" s="199">
        <v>3.86</v>
      </c>
      <c r="T19" s="199">
        <v>0</v>
      </c>
      <c r="U19" s="199">
        <v>20.67</v>
      </c>
      <c r="V19" s="199">
        <v>1.93</v>
      </c>
      <c r="W19" s="199">
        <v>3.86</v>
      </c>
      <c r="X19" s="199">
        <v>9.65</v>
      </c>
      <c r="Y19" s="199">
        <v>0</v>
      </c>
      <c r="Z19" s="199">
        <v>43.16</v>
      </c>
      <c r="AA19" s="199">
        <v>10.52</v>
      </c>
      <c r="AB19" s="199">
        <v>0</v>
      </c>
      <c r="AC19" s="199">
        <v>15</v>
      </c>
      <c r="AD19" s="199">
        <v>0</v>
      </c>
      <c r="AE19" s="199">
        <v>0</v>
      </c>
      <c r="AF19" s="199">
        <v>0</v>
      </c>
      <c r="AG19" s="199">
        <v>19.28</v>
      </c>
      <c r="AH19" s="199">
        <v>0</v>
      </c>
      <c r="AI19" s="199">
        <v>12</v>
      </c>
      <c r="AJ19" s="199">
        <v>0</v>
      </c>
      <c r="AK19" s="199">
        <v>52.74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3.86</v>
      </c>
      <c r="L20" s="199">
        <v>202.58</v>
      </c>
      <c r="M20" s="199">
        <v>27.23</v>
      </c>
      <c r="N20" s="199">
        <v>34.96</v>
      </c>
      <c r="O20" s="199">
        <v>0</v>
      </c>
      <c r="P20" s="199">
        <v>17.36</v>
      </c>
      <c r="Q20" s="199">
        <v>3.86</v>
      </c>
      <c r="R20" s="199">
        <v>3.86</v>
      </c>
      <c r="S20" s="199">
        <v>3.86</v>
      </c>
      <c r="T20" s="199">
        <v>0</v>
      </c>
      <c r="U20" s="199">
        <v>20.67</v>
      </c>
      <c r="V20" s="199">
        <v>1.93</v>
      </c>
      <c r="W20" s="199">
        <v>3.86</v>
      </c>
      <c r="X20" s="199">
        <v>9.65</v>
      </c>
      <c r="Y20" s="199">
        <v>0</v>
      </c>
      <c r="Z20" s="199">
        <v>43.16</v>
      </c>
      <c r="AA20" s="199">
        <v>10.52</v>
      </c>
      <c r="AB20" s="199">
        <v>0</v>
      </c>
      <c r="AC20" s="199">
        <v>15</v>
      </c>
      <c r="AD20" s="199">
        <v>0</v>
      </c>
      <c r="AE20" s="199">
        <v>0</v>
      </c>
      <c r="AF20" s="199">
        <v>0</v>
      </c>
      <c r="AG20" s="199">
        <v>19.28</v>
      </c>
      <c r="AH20" s="199">
        <v>0</v>
      </c>
      <c r="AI20" s="199">
        <v>12</v>
      </c>
      <c r="AJ20" s="199">
        <v>0</v>
      </c>
      <c r="AK20" s="199">
        <v>52.74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3.86</v>
      </c>
      <c r="L21" s="199">
        <v>202.58</v>
      </c>
      <c r="M21" s="199">
        <v>27.23</v>
      </c>
      <c r="N21" s="199">
        <v>34.96</v>
      </c>
      <c r="O21" s="199">
        <v>0</v>
      </c>
      <c r="P21" s="199">
        <v>17.36</v>
      </c>
      <c r="Q21" s="199">
        <v>3.86</v>
      </c>
      <c r="R21" s="199">
        <v>3.86</v>
      </c>
      <c r="S21" s="199">
        <v>3.86</v>
      </c>
      <c r="T21" s="199">
        <v>0</v>
      </c>
      <c r="U21" s="199">
        <v>20.67</v>
      </c>
      <c r="V21" s="199">
        <v>1.93</v>
      </c>
      <c r="W21" s="199">
        <v>3.86</v>
      </c>
      <c r="X21" s="199">
        <v>9.65</v>
      </c>
      <c r="Y21" s="199">
        <v>0</v>
      </c>
      <c r="Z21" s="199">
        <v>43.16</v>
      </c>
      <c r="AA21" s="199">
        <v>10.52</v>
      </c>
      <c r="AB21" s="199">
        <v>0</v>
      </c>
      <c r="AC21" s="199">
        <v>15</v>
      </c>
      <c r="AD21" s="199">
        <v>0</v>
      </c>
      <c r="AE21" s="199">
        <v>0</v>
      </c>
      <c r="AF21" s="199">
        <v>0</v>
      </c>
      <c r="AG21" s="199">
        <v>19.28</v>
      </c>
      <c r="AH21" s="199">
        <v>0</v>
      </c>
      <c r="AI21" s="199">
        <v>12</v>
      </c>
      <c r="AJ21" s="199">
        <v>0</v>
      </c>
      <c r="AK21" s="199">
        <v>52.74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3.86</v>
      </c>
      <c r="L22" s="199">
        <v>202.58</v>
      </c>
      <c r="M22" s="199">
        <v>27.23</v>
      </c>
      <c r="N22" s="199">
        <v>34.96</v>
      </c>
      <c r="O22" s="199">
        <v>0</v>
      </c>
      <c r="P22" s="199">
        <v>17.36</v>
      </c>
      <c r="Q22" s="199">
        <v>3.86</v>
      </c>
      <c r="R22" s="199">
        <v>3.86</v>
      </c>
      <c r="S22" s="199">
        <v>3.86</v>
      </c>
      <c r="T22" s="199">
        <v>0</v>
      </c>
      <c r="U22" s="199">
        <v>20.67</v>
      </c>
      <c r="V22" s="199">
        <v>1.93</v>
      </c>
      <c r="W22" s="199">
        <v>3.86</v>
      </c>
      <c r="X22" s="199">
        <v>9.65</v>
      </c>
      <c r="Y22" s="199">
        <v>0</v>
      </c>
      <c r="Z22" s="199">
        <v>43.16</v>
      </c>
      <c r="AA22" s="199">
        <v>10.52</v>
      </c>
      <c r="AB22" s="199">
        <v>0</v>
      </c>
      <c r="AC22" s="199">
        <v>15</v>
      </c>
      <c r="AD22" s="199">
        <v>0</v>
      </c>
      <c r="AE22" s="199">
        <v>0</v>
      </c>
      <c r="AF22" s="199">
        <v>0</v>
      </c>
      <c r="AG22" s="199">
        <v>19.28</v>
      </c>
      <c r="AH22" s="199">
        <v>0</v>
      </c>
      <c r="AI22" s="199">
        <v>12</v>
      </c>
      <c r="AJ22" s="199">
        <v>0</v>
      </c>
      <c r="AK22" s="199">
        <v>52.74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3.86</v>
      </c>
      <c r="L23" s="199">
        <v>202.58</v>
      </c>
      <c r="M23" s="199">
        <v>27.23</v>
      </c>
      <c r="N23" s="199">
        <v>34.96</v>
      </c>
      <c r="O23" s="199">
        <v>0</v>
      </c>
      <c r="P23" s="199">
        <v>39.549999999999997</v>
      </c>
      <c r="Q23" s="199">
        <v>3.86</v>
      </c>
      <c r="R23" s="199">
        <v>3.86</v>
      </c>
      <c r="S23" s="199">
        <v>3.86</v>
      </c>
      <c r="T23" s="199">
        <v>0</v>
      </c>
      <c r="U23" s="199">
        <v>20.67</v>
      </c>
      <c r="V23" s="199">
        <v>5.79</v>
      </c>
      <c r="W23" s="199">
        <v>3.86</v>
      </c>
      <c r="X23" s="199">
        <v>9.65</v>
      </c>
      <c r="Y23" s="199">
        <v>0</v>
      </c>
      <c r="Z23" s="199">
        <v>43.08</v>
      </c>
      <c r="AA23" s="199">
        <v>6.86</v>
      </c>
      <c r="AB23" s="199">
        <v>0</v>
      </c>
      <c r="AC23" s="199">
        <v>15</v>
      </c>
      <c r="AD23" s="199">
        <v>0</v>
      </c>
      <c r="AE23" s="199">
        <v>0</v>
      </c>
      <c r="AF23" s="199">
        <v>0</v>
      </c>
      <c r="AG23" s="199">
        <v>19.28</v>
      </c>
      <c r="AH23" s="199">
        <v>0</v>
      </c>
      <c r="AI23" s="199">
        <v>12</v>
      </c>
      <c r="AJ23" s="199">
        <v>0</v>
      </c>
      <c r="AK23" s="199">
        <v>60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4.53</v>
      </c>
      <c r="L24" s="199">
        <v>202.58</v>
      </c>
      <c r="M24" s="199">
        <v>27.23</v>
      </c>
      <c r="N24" s="199">
        <v>34.96</v>
      </c>
      <c r="O24" s="199">
        <v>0</v>
      </c>
      <c r="P24" s="199">
        <v>39.549999999999997</v>
      </c>
      <c r="Q24" s="199">
        <v>3.86</v>
      </c>
      <c r="R24" s="199">
        <v>3.86</v>
      </c>
      <c r="S24" s="199">
        <v>3.86</v>
      </c>
      <c r="T24" s="199">
        <v>0</v>
      </c>
      <c r="U24" s="199">
        <v>20.67</v>
      </c>
      <c r="V24" s="199">
        <v>5.79</v>
      </c>
      <c r="W24" s="199">
        <v>13.51</v>
      </c>
      <c r="X24" s="199">
        <v>29.1</v>
      </c>
      <c r="Y24" s="199">
        <v>0</v>
      </c>
      <c r="Z24" s="199">
        <v>75.900000000000006</v>
      </c>
      <c r="AA24" s="199">
        <v>22.75</v>
      </c>
      <c r="AB24" s="199">
        <v>0</v>
      </c>
      <c r="AC24" s="199">
        <v>15</v>
      </c>
      <c r="AD24" s="199">
        <v>0</v>
      </c>
      <c r="AE24" s="199">
        <v>0</v>
      </c>
      <c r="AF24" s="199">
        <v>0</v>
      </c>
      <c r="AG24" s="199">
        <v>19.28</v>
      </c>
      <c r="AH24" s="199">
        <v>0</v>
      </c>
      <c r="AI24" s="199">
        <v>12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3.86</v>
      </c>
      <c r="L25" s="199">
        <v>202.58</v>
      </c>
      <c r="M25" s="199">
        <v>27.23</v>
      </c>
      <c r="N25" s="199">
        <v>34.96</v>
      </c>
      <c r="O25" s="199">
        <v>0</v>
      </c>
      <c r="P25" s="199">
        <v>39.549999999999997</v>
      </c>
      <c r="Q25" s="199">
        <v>3.86</v>
      </c>
      <c r="R25" s="199">
        <v>3.86</v>
      </c>
      <c r="S25" s="199">
        <v>3.86</v>
      </c>
      <c r="T25" s="199">
        <v>0</v>
      </c>
      <c r="U25" s="199">
        <v>20.67</v>
      </c>
      <c r="V25" s="199">
        <v>5.79</v>
      </c>
      <c r="W25" s="199">
        <v>13.51</v>
      </c>
      <c r="X25" s="199">
        <v>29.11</v>
      </c>
      <c r="Y25" s="199">
        <v>0</v>
      </c>
      <c r="Z25" s="199">
        <v>74.95</v>
      </c>
      <c r="AA25" s="199">
        <v>21.31</v>
      </c>
      <c r="AB25" s="199">
        <v>0</v>
      </c>
      <c r="AC25" s="199">
        <v>15</v>
      </c>
      <c r="AD25" s="199">
        <v>0</v>
      </c>
      <c r="AE25" s="199">
        <v>0</v>
      </c>
      <c r="AF25" s="199">
        <v>0</v>
      </c>
      <c r="AG25" s="199">
        <v>19.28</v>
      </c>
      <c r="AH25" s="199">
        <v>0</v>
      </c>
      <c r="AI25" s="199">
        <v>12</v>
      </c>
      <c r="AJ25" s="199">
        <v>0</v>
      </c>
      <c r="AK25" s="199">
        <v>65.88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4.49</v>
      </c>
      <c r="L26" s="199">
        <v>308.70999999999998</v>
      </c>
      <c r="M26" s="199">
        <v>27.23</v>
      </c>
      <c r="N26" s="199">
        <v>34.96</v>
      </c>
      <c r="O26" s="199">
        <v>0</v>
      </c>
      <c r="P26" s="199">
        <v>39.549999999999997</v>
      </c>
      <c r="Q26" s="199">
        <v>6.45</v>
      </c>
      <c r="R26" s="199">
        <v>6.27</v>
      </c>
      <c r="S26" s="199">
        <v>7.82</v>
      </c>
      <c r="T26" s="199">
        <v>0</v>
      </c>
      <c r="U26" s="199">
        <v>20.67</v>
      </c>
      <c r="V26" s="199">
        <v>5.79</v>
      </c>
      <c r="W26" s="199">
        <v>13.51</v>
      </c>
      <c r="X26" s="199">
        <v>29.11</v>
      </c>
      <c r="Y26" s="199">
        <v>0</v>
      </c>
      <c r="Z26" s="199">
        <v>74.95</v>
      </c>
      <c r="AA26" s="199">
        <v>21.31</v>
      </c>
      <c r="AB26" s="199">
        <v>0</v>
      </c>
      <c r="AC26" s="199">
        <v>15</v>
      </c>
      <c r="AD26" s="199">
        <v>0</v>
      </c>
      <c r="AE26" s="199">
        <v>0</v>
      </c>
      <c r="AF26" s="199">
        <v>0</v>
      </c>
      <c r="AG26" s="199">
        <v>19.28</v>
      </c>
      <c r="AH26" s="199">
        <v>0</v>
      </c>
      <c r="AI26" s="199">
        <v>12</v>
      </c>
      <c r="AJ26" s="199">
        <v>0</v>
      </c>
      <c r="AK26" s="199">
        <v>66.290000000000006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4.53</v>
      </c>
      <c r="L27" s="199">
        <v>372.06</v>
      </c>
      <c r="M27" s="199">
        <v>27.23</v>
      </c>
      <c r="N27" s="199">
        <v>34.96</v>
      </c>
      <c r="O27" s="199">
        <v>0</v>
      </c>
      <c r="P27" s="199">
        <v>39.549999999999997</v>
      </c>
      <c r="Q27" s="199">
        <v>6.45</v>
      </c>
      <c r="R27" s="199">
        <v>6.27</v>
      </c>
      <c r="S27" s="199">
        <v>7.82</v>
      </c>
      <c r="T27" s="199">
        <v>0</v>
      </c>
      <c r="U27" s="199">
        <v>20.67</v>
      </c>
      <c r="V27" s="199">
        <v>5.79</v>
      </c>
      <c r="W27" s="199">
        <v>13.51</v>
      </c>
      <c r="X27" s="199">
        <v>29.11</v>
      </c>
      <c r="Y27" s="199">
        <v>0</v>
      </c>
      <c r="Z27" s="199">
        <v>74.95</v>
      </c>
      <c r="AA27" s="199">
        <v>21.31</v>
      </c>
      <c r="AB27" s="199">
        <v>0</v>
      </c>
      <c r="AC27" s="199">
        <v>15</v>
      </c>
      <c r="AD27" s="199">
        <v>0</v>
      </c>
      <c r="AE27" s="199">
        <v>0</v>
      </c>
      <c r="AF27" s="199">
        <v>0</v>
      </c>
      <c r="AG27" s="199">
        <v>19.28</v>
      </c>
      <c r="AH27" s="199">
        <v>0</v>
      </c>
      <c r="AI27" s="199">
        <v>12</v>
      </c>
      <c r="AJ27" s="199">
        <v>0</v>
      </c>
      <c r="AK27" s="199">
        <v>66.290000000000006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4.53</v>
      </c>
      <c r="L28" s="199">
        <v>372.06</v>
      </c>
      <c r="M28" s="199">
        <v>27.23</v>
      </c>
      <c r="N28" s="199">
        <v>34.96</v>
      </c>
      <c r="O28" s="199">
        <v>0</v>
      </c>
      <c r="P28" s="199">
        <v>39.549999999999997</v>
      </c>
      <c r="Q28" s="199">
        <v>4.1900000000000004</v>
      </c>
      <c r="R28" s="199">
        <v>6.27</v>
      </c>
      <c r="S28" s="199">
        <v>7.82</v>
      </c>
      <c r="T28" s="199">
        <v>0</v>
      </c>
      <c r="U28" s="199">
        <v>20.67</v>
      </c>
      <c r="V28" s="199">
        <v>5.79</v>
      </c>
      <c r="W28" s="199">
        <v>13.51</v>
      </c>
      <c r="X28" s="199">
        <v>29.11</v>
      </c>
      <c r="Y28" s="199">
        <v>0</v>
      </c>
      <c r="Z28" s="199">
        <v>74.95</v>
      </c>
      <c r="AA28" s="199">
        <v>21.31</v>
      </c>
      <c r="AB28" s="199">
        <v>0</v>
      </c>
      <c r="AC28" s="199">
        <v>15</v>
      </c>
      <c r="AD28" s="199">
        <v>0</v>
      </c>
      <c r="AE28" s="199">
        <v>0</v>
      </c>
      <c r="AF28" s="199">
        <v>0</v>
      </c>
      <c r="AG28" s="199">
        <v>19.28</v>
      </c>
      <c r="AH28" s="199">
        <v>0</v>
      </c>
      <c r="AI28" s="199">
        <v>12</v>
      </c>
      <c r="AJ28" s="199">
        <v>0</v>
      </c>
      <c r="AK28" s="199">
        <v>66.08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4.53</v>
      </c>
      <c r="L29" s="199">
        <v>372.06</v>
      </c>
      <c r="M29" s="199">
        <v>27.23</v>
      </c>
      <c r="N29" s="199">
        <v>34.96</v>
      </c>
      <c r="O29" s="199">
        <v>0</v>
      </c>
      <c r="P29" s="199">
        <v>39.549999999999997</v>
      </c>
      <c r="Q29" s="199">
        <v>4.71</v>
      </c>
      <c r="R29" s="199">
        <v>6.27</v>
      </c>
      <c r="S29" s="199">
        <v>7.82</v>
      </c>
      <c r="T29" s="199">
        <v>0</v>
      </c>
      <c r="U29" s="199">
        <v>20.67</v>
      </c>
      <c r="V29" s="199">
        <v>5.79</v>
      </c>
      <c r="W29" s="199">
        <v>13.51</v>
      </c>
      <c r="X29" s="199">
        <v>29.11</v>
      </c>
      <c r="Y29" s="199">
        <v>0</v>
      </c>
      <c r="Z29" s="199">
        <v>74.95</v>
      </c>
      <c r="AA29" s="199">
        <v>21.31</v>
      </c>
      <c r="AB29" s="199">
        <v>0</v>
      </c>
      <c r="AC29" s="199">
        <v>12.76</v>
      </c>
      <c r="AD29" s="199">
        <v>0</v>
      </c>
      <c r="AE29" s="199">
        <v>0</v>
      </c>
      <c r="AF29" s="199">
        <v>0</v>
      </c>
      <c r="AG29" s="199">
        <v>19.28</v>
      </c>
      <c r="AH29" s="199">
        <v>0</v>
      </c>
      <c r="AI29" s="199">
        <v>12</v>
      </c>
      <c r="AJ29" s="199">
        <v>0</v>
      </c>
      <c r="AK29" s="199">
        <v>65.67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4.53</v>
      </c>
      <c r="L30" s="199">
        <v>372.06</v>
      </c>
      <c r="M30" s="199">
        <v>27.23</v>
      </c>
      <c r="N30" s="199">
        <v>34.96</v>
      </c>
      <c r="O30" s="199">
        <v>0</v>
      </c>
      <c r="P30" s="199">
        <v>39.549999999999997</v>
      </c>
      <c r="Q30" s="199">
        <v>4.71</v>
      </c>
      <c r="R30" s="199">
        <v>6.27</v>
      </c>
      <c r="S30" s="199">
        <v>7.82</v>
      </c>
      <c r="T30" s="199">
        <v>0</v>
      </c>
      <c r="U30" s="199">
        <v>20.67</v>
      </c>
      <c r="V30" s="199">
        <v>5.79</v>
      </c>
      <c r="W30" s="199">
        <v>13.51</v>
      </c>
      <c r="X30" s="199">
        <v>29.11</v>
      </c>
      <c r="Y30" s="199">
        <v>0</v>
      </c>
      <c r="Z30" s="199">
        <v>74.95</v>
      </c>
      <c r="AA30" s="199">
        <v>21.31</v>
      </c>
      <c r="AB30" s="199">
        <v>0</v>
      </c>
      <c r="AC30" s="199">
        <v>12.76</v>
      </c>
      <c r="AD30" s="199">
        <v>0</v>
      </c>
      <c r="AE30" s="199">
        <v>0</v>
      </c>
      <c r="AF30" s="199">
        <v>0</v>
      </c>
      <c r="AG30" s="199">
        <v>19.28</v>
      </c>
      <c r="AH30" s="199">
        <v>0</v>
      </c>
      <c r="AI30" s="199">
        <v>12</v>
      </c>
      <c r="AJ30" s="199">
        <v>0</v>
      </c>
      <c r="AK30" s="199">
        <v>65.67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1.92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4.53</v>
      </c>
      <c r="L31" s="199">
        <v>372.06</v>
      </c>
      <c r="M31" s="199">
        <v>27.23</v>
      </c>
      <c r="N31" s="199">
        <v>34.96</v>
      </c>
      <c r="O31" s="199">
        <v>0</v>
      </c>
      <c r="P31" s="199">
        <v>39.549999999999997</v>
      </c>
      <c r="Q31" s="199">
        <v>6.45</v>
      </c>
      <c r="R31" s="199">
        <v>6.27</v>
      </c>
      <c r="S31" s="199">
        <v>7.82</v>
      </c>
      <c r="T31" s="199">
        <v>0</v>
      </c>
      <c r="U31" s="199">
        <v>20.67</v>
      </c>
      <c r="V31" s="199">
        <v>5.79</v>
      </c>
      <c r="W31" s="199">
        <v>13.51</v>
      </c>
      <c r="X31" s="199">
        <v>29.11</v>
      </c>
      <c r="Y31" s="199">
        <v>0</v>
      </c>
      <c r="Z31" s="199">
        <v>74.95</v>
      </c>
      <c r="AA31" s="199">
        <v>21.31</v>
      </c>
      <c r="AB31" s="199">
        <v>0</v>
      </c>
      <c r="AC31" s="199">
        <v>12.76</v>
      </c>
      <c r="AD31" s="199">
        <v>0</v>
      </c>
      <c r="AE31" s="199">
        <v>0</v>
      </c>
      <c r="AF31" s="199">
        <v>0</v>
      </c>
      <c r="AG31" s="199">
        <v>19.28</v>
      </c>
      <c r="AH31" s="199">
        <v>0</v>
      </c>
      <c r="AI31" s="199">
        <v>12</v>
      </c>
      <c r="AJ31" s="199">
        <v>0</v>
      </c>
      <c r="AK31" s="199">
        <v>65.25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8.41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4.53</v>
      </c>
      <c r="L32" s="199">
        <v>372.06</v>
      </c>
      <c r="M32" s="199">
        <v>27.23</v>
      </c>
      <c r="N32" s="199">
        <v>34.96</v>
      </c>
      <c r="O32" s="199">
        <v>0</v>
      </c>
      <c r="P32" s="199">
        <v>39.549999999999997</v>
      </c>
      <c r="Q32" s="199">
        <v>6.45</v>
      </c>
      <c r="R32" s="199">
        <v>6.27</v>
      </c>
      <c r="S32" s="199">
        <v>7.82</v>
      </c>
      <c r="T32" s="199">
        <v>0</v>
      </c>
      <c r="U32" s="199">
        <v>20.67</v>
      </c>
      <c r="V32" s="199">
        <v>5.79</v>
      </c>
      <c r="W32" s="199">
        <v>13.51</v>
      </c>
      <c r="X32" s="199">
        <v>29.11</v>
      </c>
      <c r="Y32" s="199">
        <v>0</v>
      </c>
      <c r="Z32" s="199">
        <v>74.95</v>
      </c>
      <c r="AA32" s="199">
        <v>21.31</v>
      </c>
      <c r="AB32" s="199">
        <v>0</v>
      </c>
      <c r="AC32" s="199">
        <v>15</v>
      </c>
      <c r="AD32" s="199">
        <v>0</v>
      </c>
      <c r="AE32" s="199">
        <v>0</v>
      </c>
      <c r="AF32" s="199">
        <v>0</v>
      </c>
      <c r="AG32" s="199">
        <v>19.28</v>
      </c>
      <c r="AH32" s="199">
        <v>0</v>
      </c>
      <c r="AI32" s="199">
        <v>12</v>
      </c>
      <c r="AJ32" s="199">
        <v>0</v>
      </c>
      <c r="AK32" s="199">
        <v>65.67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16.3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4.53</v>
      </c>
      <c r="L33" s="199">
        <v>372.05</v>
      </c>
      <c r="M33" s="199">
        <v>27.23</v>
      </c>
      <c r="N33" s="199">
        <v>34.96</v>
      </c>
      <c r="O33" s="199">
        <v>0</v>
      </c>
      <c r="P33" s="199">
        <v>39.549999999999997</v>
      </c>
      <c r="Q33" s="199">
        <v>6.45</v>
      </c>
      <c r="R33" s="199">
        <v>6.27</v>
      </c>
      <c r="S33" s="199">
        <v>7.55</v>
      </c>
      <c r="T33" s="199">
        <v>0</v>
      </c>
      <c r="U33" s="199">
        <v>20.67</v>
      </c>
      <c r="V33" s="199">
        <v>5.79</v>
      </c>
      <c r="W33" s="199">
        <v>13.51</v>
      </c>
      <c r="X33" s="199">
        <v>29.11</v>
      </c>
      <c r="Y33" s="199">
        <v>0</v>
      </c>
      <c r="Z33" s="199">
        <v>74.95</v>
      </c>
      <c r="AA33" s="199">
        <v>21.31</v>
      </c>
      <c r="AB33" s="199">
        <v>0</v>
      </c>
      <c r="AC33" s="199">
        <v>15</v>
      </c>
      <c r="AD33" s="199">
        <v>0</v>
      </c>
      <c r="AE33" s="199">
        <v>0</v>
      </c>
      <c r="AF33" s="199">
        <v>0</v>
      </c>
      <c r="AG33" s="199">
        <v>19.28</v>
      </c>
      <c r="AH33" s="199">
        <v>0</v>
      </c>
      <c r="AI33" s="199">
        <v>12</v>
      </c>
      <c r="AJ33" s="199">
        <v>0</v>
      </c>
      <c r="AK33" s="199">
        <v>65.260000000000005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19.7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4.53</v>
      </c>
      <c r="L34" s="199">
        <v>372.05</v>
      </c>
      <c r="M34" s="199">
        <v>27.23</v>
      </c>
      <c r="N34" s="199">
        <v>34.96</v>
      </c>
      <c r="O34" s="199">
        <v>0</v>
      </c>
      <c r="P34" s="199">
        <v>39.549999999999997</v>
      </c>
      <c r="Q34" s="199">
        <v>6.45</v>
      </c>
      <c r="R34" s="199">
        <v>6.27</v>
      </c>
      <c r="S34" s="199">
        <v>7.81</v>
      </c>
      <c r="T34" s="199">
        <v>0</v>
      </c>
      <c r="U34" s="199">
        <v>20.67</v>
      </c>
      <c r="V34" s="199">
        <v>5.79</v>
      </c>
      <c r="W34" s="199">
        <v>13.51</v>
      </c>
      <c r="X34" s="199">
        <v>29.11</v>
      </c>
      <c r="Y34" s="199">
        <v>0</v>
      </c>
      <c r="Z34" s="199">
        <v>74.95</v>
      </c>
      <c r="AA34" s="199">
        <v>21.31</v>
      </c>
      <c r="AB34" s="199">
        <v>0</v>
      </c>
      <c r="AC34" s="199">
        <v>15</v>
      </c>
      <c r="AD34" s="199">
        <v>0</v>
      </c>
      <c r="AE34" s="199">
        <v>0</v>
      </c>
      <c r="AF34" s="199">
        <v>0</v>
      </c>
      <c r="AG34" s="199">
        <v>19.28</v>
      </c>
      <c r="AH34" s="199">
        <v>0</v>
      </c>
      <c r="AI34" s="199">
        <v>12</v>
      </c>
      <c r="AJ34" s="199">
        <v>0</v>
      </c>
      <c r="AK34" s="199">
        <v>65.260000000000005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19.7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4.53</v>
      </c>
      <c r="L35" s="199">
        <v>372.05</v>
      </c>
      <c r="M35" s="199">
        <v>27.23</v>
      </c>
      <c r="N35" s="199">
        <v>34.96</v>
      </c>
      <c r="O35" s="199">
        <v>0</v>
      </c>
      <c r="P35" s="199">
        <v>39.549999999999997</v>
      </c>
      <c r="Q35" s="199">
        <v>6.45</v>
      </c>
      <c r="R35" s="199">
        <v>6.27</v>
      </c>
      <c r="S35" s="199">
        <v>7.81</v>
      </c>
      <c r="T35" s="199">
        <v>0</v>
      </c>
      <c r="U35" s="199">
        <v>20.67</v>
      </c>
      <c r="V35" s="199">
        <v>5.79</v>
      </c>
      <c r="W35" s="199">
        <v>13.51</v>
      </c>
      <c r="X35" s="199">
        <v>29.11</v>
      </c>
      <c r="Y35" s="199">
        <v>0</v>
      </c>
      <c r="Z35" s="199">
        <v>74.95</v>
      </c>
      <c r="AA35" s="199">
        <v>21.31</v>
      </c>
      <c r="AB35" s="199">
        <v>0</v>
      </c>
      <c r="AC35" s="199">
        <v>15</v>
      </c>
      <c r="AD35" s="199">
        <v>0</v>
      </c>
      <c r="AE35" s="199">
        <v>0</v>
      </c>
      <c r="AF35" s="199">
        <v>0</v>
      </c>
      <c r="AG35" s="199">
        <v>19.28</v>
      </c>
      <c r="AH35" s="199">
        <v>0</v>
      </c>
      <c r="AI35" s="199">
        <v>12</v>
      </c>
      <c r="AJ35" s="199">
        <v>0</v>
      </c>
      <c r="AK35" s="199">
        <v>68.72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19.7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4.53</v>
      </c>
      <c r="L36" s="199">
        <v>372.05</v>
      </c>
      <c r="M36" s="199">
        <v>27.23</v>
      </c>
      <c r="N36" s="199">
        <v>34.96</v>
      </c>
      <c r="O36" s="199">
        <v>0</v>
      </c>
      <c r="P36" s="199">
        <v>39.549999999999997</v>
      </c>
      <c r="Q36" s="199">
        <v>6.45</v>
      </c>
      <c r="R36" s="199">
        <v>6.27</v>
      </c>
      <c r="S36" s="199">
        <v>7.81</v>
      </c>
      <c r="T36" s="199">
        <v>0</v>
      </c>
      <c r="U36" s="199">
        <v>20.67</v>
      </c>
      <c r="V36" s="199">
        <v>5.79</v>
      </c>
      <c r="W36" s="199">
        <v>13.51</v>
      </c>
      <c r="X36" s="199">
        <v>29.11</v>
      </c>
      <c r="Y36" s="199">
        <v>0</v>
      </c>
      <c r="Z36" s="199">
        <v>74.95</v>
      </c>
      <c r="AA36" s="199">
        <v>21.31</v>
      </c>
      <c r="AB36" s="199">
        <v>0</v>
      </c>
      <c r="AC36" s="199">
        <v>15</v>
      </c>
      <c r="AD36" s="199">
        <v>0</v>
      </c>
      <c r="AE36" s="199">
        <v>0</v>
      </c>
      <c r="AF36" s="199">
        <v>0</v>
      </c>
      <c r="AG36" s="199">
        <v>19.28</v>
      </c>
      <c r="AH36" s="199">
        <v>0</v>
      </c>
      <c r="AI36" s="199">
        <v>12</v>
      </c>
      <c r="AJ36" s="199">
        <v>0</v>
      </c>
      <c r="AK36" s="199">
        <v>69.16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19.7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4.53</v>
      </c>
      <c r="L37" s="199">
        <v>372.05</v>
      </c>
      <c r="M37" s="199">
        <v>26.35</v>
      </c>
      <c r="N37" s="199">
        <v>34.96</v>
      </c>
      <c r="O37" s="199">
        <v>0</v>
      </c>
      <c r="P37" s="199">
        <v>39.549999999999997</v>
      </c>
      <c r="Q37" s="199">
        <v>6.45</v>
      </c>
      <c r="R37" s="199">
        <v>6.27</v>
      </c>
      <c r="S37" s="199">
        <v>7.81</v>
      </c>
      <c r="T37" s="199">
        <v>0</v>
      </c>
      <c r="U37" s="199">
        <v>20.67</v>
      </c>
      <c r="V37" s="199">
        <v>5.79</v>
      </c>
      <c r="W37" s="199">
        <v>13.51</v>
      </c>
      <c r="X37" s="199">
        <v>29.11</v>
      </c>
      <c r="Y37" s="199">
        <v>0</v>
      </c>
      <c r="Z37" s="199">
        <v>74.95</v>
      </c>
      <c r="AA37" s="199">
        <v>21.31</v>
      </c>
      <c r="AB37" s="199">
        <v>0</v>
      </c>
      <c r="AC37" s="199">
        <v>12.22</v>
      </c>
      <c r="AD37" s="199">
        <v>0</v>
      </c>
      <c r="AE37" s="199">
        <v>0</v>
      </c>
      <c r="AF37" s="199">
        <v>0</v>
      </c>
      <c r="AG37" s="199">
        <v>19.28</v>
      </c>
      <c r="AH37" s="199">
        <v>0</v>
      </c>
      <c r="AI37" s="199">
        <v>12</v>
      </c>
      <c r="AJ37" s="199">
        <v>0</v>
      </c>
      <c r="AK37" s="199">
        <v>68.5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19.7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4.53</v>
      </c>
      <c r="L38" s="199">
        <v>372.05</v>
      </c>
      <c r="M38" s="199">
        <v>26.35</v>
      </c>
      <c r="N38" s="199">
        <v>34.96</v>
      </c>
      <c r="O38" s="199">
        <v>0</v>
      </c>
      <c r="P38" s="199">
        <v>39.549999999999997</v>
      </c>
      <c r="Q38" s="199">
        <v>6.45</v>
      </c>
      <c r="R38" s="199">
        <v>6.27</v>
      </c>
      <c r="S38" s="199">
        <v>7.81</v>
      </c>
      <c r="T38" s="199">
        <v>0</v>
      </c>
      <c r="U38" s="199">
        <v>20.67</v>
      </c>
      <c r="V38" s="199">
        <v>5.79</v>
      </c>
      <c r="W38" s="199">
        <v>13.51</v>
      </c>
      <c r="X38" s="199">
        <v>29.11</v>
      </c>
      <c r="Y38" s="199">
        <v>0</v>
      </c>
      <c r="Z38" s="199">
        <v>74.95</v>
      </c>
      <c r="AA38" s="199">
        <v>21.31</v>
      </c>
      <c r="AB38" s="199">
        <v>0</v>
      </c>
      <c r="AC38" s="199">
        <v>12.22</v>
      </c>
      <c r="AD38" s="199">
        <v>0</v>
      </c>
      <c r="AE38" s="199">
        <v>0</v>
      </c>
      <c r="AF38" s="199">
        <v>0</v>
      </c>
      <c r="AG38" s="199">
        <v>19.28</v>
      </c>
      <c r="AH38" s="199">
        <v>0</v>
      </c>
      <c r="AI38" s="199">
        <v>12</v>
      </c>
      <c r="AJ38" s="199">
        <v>0</v>
      </c>
      <c r="AK38" s="199">
        <v>69.599999999999994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19.7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4.53</v>
      </c>
      <c r="L39" s="199">
        <v>372.05</v>
      </c>
      <c r="M39" s="199">
        <v>26.35</v>
      </c>
      <c r="N39" s="199">
        <v>34.96</v>
      </c>
      <c r="O39" s="199">
        <v>0</v>
      </c>
      <c r="P39" s="199">
        <v>39.549999999999997</v>
      </c>
      <c r="Q39" s="199">
        <v>6.45</v>
      </c>
      <c r="R39" s="199">
        <v>6.27</v>
      </c>
      <c r="S39" s="199">
        <v>7.81</v>
      </c>
      <c r="T39" s="199">
        <v>0</v>
      </c>
      <c r="U39" s="199">
        <v>20.67</v>
      </c>
      <c r="V39" s="199">
        <v>5.79</v>
      </c>
      <c r="W39" s="199">
        <v>13.51</v>
      </c>
      <c r="X39" s="199">
        <v>29.11</v>
      </c>
      <c r="Y39" s="199">
        <v>0</v>
      </c>
      <c r="Z39" s="199">
        <v>74.95</v>
      </c>
      <c r="AA39" s="199">
        <v>21.31</v>
      </c>
      <c r="AB39" s="199">
        <v>0</v>
      </c>
      <c r="AC39" s="199">
        <v>12.22</v>
      </c>
      <c r="AD39" s="199">
        <v>0</v>
      </c>
      <c r="AE39" s="199">
        <v>0</v>
      </c>
      <c r="AF39" s="199">
        <v>0</v>
      </c>
      <c r="AG39" s="199">
        <v>19.28</v>
      </c>
      <c r="AH39" s="199">
        <v>0</v>
      </c>
      <c r="AI39" s="199">
        <v>12</v>
      </c>
      <c r="AJ39" s="199">
        <v>0</v>
      </c>
      <c r="AK39" s="199">
        <v>69.599999999999994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19.7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4.53</v>
      </c>
      <c r="L40" s="199">
        <v>372.05</v>
      </c>
      <c r="M40" s="199">
        <v>26.35</v>
      </c>
      <c r="N40" s="199">
        <v>34.96</v>
      </c>
      <c r="O40" s="199">
        <v>0</v>
      </c>
      <c r="P40" s="199">
        <v>39.549999999999997</v>
      </c>
      <c r="Q40" s="199">
        <v>6.45</v>
      </c>
      <c r="R40" s="199">
        <v>6.27</v>
      </c>
      <c r="S40" s="199">
        <v>7.81</v>
      </c>
      <c r="T40" s="199">
        <v>0</v>
      </c>
      <c r="U40" s="199">
        <v>20.67</v>
      </c>
      <c r="V40" s="199">
        <v>5.79</v>
      </c>
      <c r="W40" s="199">
        <v>13.51</v>
      </c>
      <c r="X40" s="199">
        <v>29.11</v>
      </c>
      <c r="Y40" s="199">
        <v>0</v>
      </c>
      <c r="Z40" s="199">
        <v>74.95</v>
      </c>
      <c r="AA40" s="199">
        <v>21.31</v>
      </c>
      <c r="AB40" s="199">
        <v>0</v>
      </c>
      <c r="AC40" s="199">
        <v>12.22</v>
      </c>
      <c r="AD40" s="199">
        <v>0</v>
      </c>
      <c r="AE40" s="199">
        <v>0</v>
      </c>
      <c r="AF40" s="199">
        <v>0</v>
      </c>
      <c r="AG40" s="199">
        <v>19.28</v>
      </c>
      <c r="AH40" s="199">
        <v>0</v>
      </c>
      <c r="AI40" s="199">
        <v>12</v>
      </c>
      <c r="AJ40" s="199">
        <v>0</v>
      </c>
      <c r="AK40" s="199">
        <v>69.599999999999994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19.7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4.53</v>
      </c>
      <c r="L41" s="199">
        <v>372.05</v>
      </c>
      <c r="M41" s="199">
        <v>26.35</v>
      </c>
      <c r="N41" s="199">
        <v>34.96</v>
      </c>
      <c r="O41" s="199">
        <v>0</v>
      </c>
      <c r="P41" s="199">
        <v>39.549999999999997</v>
      </c>
      <c r="Q41" s="199">
        <v>6.45</v>
      </c>
      <c r="R41" s="199">
        <v>6.27</v>
      </c>
      <c r="S41" s="199">
        <v>7.81</v>
      </c>
      <c r="T41" s="199">
        <v>0</v>
      </c>
      <c r="U41" s="199">
        <v>20.67</v>
      </c>
      <c r="V41" s="199">
        <v>5.79</v>
      </c>
      <c r="W41" s="199">
        <v>13.51</v>
      </c>
      <c r="X41" s="199">
        <v>29.11</v>
      </c>
      <c r="Y41" s="199">
        <v>0</v>
      </c>
      <c r="Z41" s="199">
        <v>74.95</v>
      </c>
      <c r="AA41" s="199">
        <v>21.31</v>
      </c>
      <c r="AB41" s="199">
        <v>0</v>
      </c>
      <c r="AC41" s="199">
        <v>11.91</v>
      </c>
      <c r="AD41" s="199">
        <v>0</v>
      </c>
      <c r="AE41" s="199">
        <v>0</v>
      </c>
      <c r="AF41" s="199">
        <v>0</v>
      </c>
      <c r="AG41" s="199">
        <v>19.28</v>
      </c>
      <c r="AH41" s="199">
        <v>0</v>
      </c>
      <c r="AI41" s="199">
        <v>12</v>
      </c>
      <c r="AJ41" s="199">
        <v>0</v>
      </c>
      <c r="AK41" s="199">
        <v>69.599999999999994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19.7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4.53</v>
      </c>
      <c r="L42" s="199">
        <v>372.05</v>
      </c>
      <c r="M42" s="199">
        <v>26.35</v>
      </c>
      <c r="N42" s="199">
        <v>34.96</v>
      </c>
      <c r="O42" s="199">
        <v>0</v>
      </c>
      <c r="P42" s="199">
        <v>39.549999999999997</v>
      </c>
      <c r="Q42" s="199">
        <v>6.45</v>
      </c>
      <c r="R42" s="199">
        <v>6.27</v>
      </c>
      <c r="S42" s="199">
        <v>7.81</v>
      </c>
      <c r="T42" s="199">
        <v>0</v>
      </c>
      <c r="U42" s="199">
        <v>20.67</v>
      </c>
      <c r="V42" s="199">
        <v>5.79</v>
      </c>
      <c r="W42" s="199">
        <v>13.51</v>
      </c>
      <c r="X42" s="199">
        <v>29.11</v>
      </c>
      <c r="Y42" s="199">
        <v>0</v>
      </c>
      <c r="Z42" s="199">
        <v>74.95</v>
      </c>
      <c r="AA42" s="199">
        <v>21.31</v>
      </c>
      <c r="AB42" s="199">
        <v>0</v>
      </c>
      <c r="AC42" s="199">
        <v>11.91</v>
      </c>
      <c r="AD42" s="199">
        <v>0</v>
      </c>
      <c r="AE42" s="199">
        <v>0</v>
      </c>
      <c r="AF42" s="199">
        <v>0</v>
      </c>
      <c r="AG42" s="199">
        <v>19.28</v>
      </c>
      <c r="AH42" s="199">
        <v>0</v>
      </c>
      <c r="AI42" s="199">
        <v>12</v>
      </c>
      <c r="AJ42" s="199">
        <v>0</v>
      </c>
      <c r="AK42" s="199">
        <v>69.599999999999994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19.7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4.53</v>
      </c>
      <c r="L43" s="199">
        <v>372.05</v>
      </c>
      <c r="M43" s="199">
        <v>26.35</v>
      </c>
      <c r="N43" s="199">
        <v>34.96</v>
      </c>
      <c r="O43" s="199">
        <v>0</v>
      </c>
      <c r="P43" s="199">
        <v>39.549999999999997</v>
      </c>
      <c r="Q43" s="199">
        <v>6.45</v>
      </c>
      <c r="R43" s="199">
        <v>6.27</v>
      </c>
      <c r="S43" s="199">
        <v>7.81</v>
      </c>
      <c r="T43" s="199">
        <v>0</v>
      </c>
      <c r="U43" s="199">
        <v>20.67</v>
      </c>
      <c r="V43" s="199">
        <v>5.79</v>
      </c>
      <c r="W43" s="199">
        <v>13.51</v>
      </c>
      <c r="X43" s="199">
        <v>29.11</v>
      </c>
      <c r="Y43" s="199">
        <v>0</v>
      </c>
      <c r="Z43" s="199">
        <v>74.95</v>
      </c>
      <c r="AA43" s="199">
        <v>21.31</v>
      </c>
      <c r="AB43" s="199">
        <v>0</v>
      </c>
      <c r="AC43" s="199">
        <v>12.22</v>
      </c>
      <c r="AD43" s="199">
        <v>0</v>
      </c>
      <c r="AE43" s="199">
        <v>0</v>
      </c>
      <c r="AF43" s="199">
        <v>0</v>
      </c>
      <c r="AG43" s="199">
        <v>19.28</v>
      </c>
      <c r="AH43" s="199">
        <v>0</v>
      </c>
      <c r="AI43" s="199">
        <v>12</v>
      </c>
      <c r="AJ43" s="199">
        <v>0</v>
      </c>
      <c r="AK43" s="199">
        <v>68.290000000000006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19.7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4.53</v>
      </c>
      <c r="L44" s="199">
        <v>372.05</v>
      </c>
      <c r="M44" s="199">
        <v>26.35</v>
      </c>
      <c r="N44" s="199">
        <v>34.96</v>
      </c>
      <c r="O44" s="199">
        <v>0</v>
      </c>
      <c r="P44" s="199">
        <v>39.549999999999997</v>
      </c>
      <c r="Q44" s="199">
        <v>6.45</v>
      </c>
      <c r="R44" s="199">
        <v>6.27</v>
      </c>
      <c r="S44" s="199">
        <v>7.81</v>
      </c>
      <c r="T44" s="199">
        <v>0</v>
      </c>
      <c r="U44" s="199">
        <v>20.67</v>
      </c>
      <c r="V44" s="199">
        <v>5.79</v>
      </c>
      <c r="W44" s="199">
        <v>13.51</v>
      </c>
      <c r="X44" s="199">
        <v>29.11</v>
      </c>
      <c r="Y44" s="199">
        <v>0</v>
      </c>
      <c r="Z44" s="199">
        <v>74.95</v>
      </c>
      <c r="AA44" s="199">
        <v>21.31</v>
      </c>
      <c r="AB44" s="199">
        <v>0</v>
      </c>
      <c r="AC44" s="199">
        <v>12.22</v>
      </c>
      <c r="AD44" s="199">
        <v>0</v>
      </c>
      <c r="AE44" s="199">
        <v>0</v>
      </c>
      <c r="AF44" s="199">
        <v>0</v>
      </c>
      <c r="AG44" s="199">
        <v>19.28</v>
      </c>
      <c r="AH44" s="199">
        <v>0</v>
      </c>
      <c r="AI44" s="199">
        <v>12</v>
      </c>
      <c r="AJ44" s="199">
        <v>0</v>
      </c>
      <c r="AK44" s="199">
        <v>69.39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19.7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4.53</v>
      </c>
      <c r="L45" s="199">
        <v>372.05</v>
      </c>
      <c r="M45" s="199">
        <v>26.35</v>
      </c>
      <c r="N45" s="199">
        <v>34.96</v>
      </c>
      <c r="O45" s="199">
        <v>0</v>
      </c>
      <c r="P45" s="199">
        <v>39.549999999999997</v>
      </c>
      <c r="Q45" s="199">
        <v>6.45</v>
      </c>
      <c r="R45" s="199">
        <v>6.27</v>
      </c>
      <c r="S45" s="199">
        <v>7.81</v>
      </c>
      <c r="T45" s="199">
        <v>0</v>
      </c>
      <c r="U45" s="199">
        <v>20.67</v>
      </c>
      <c r="V45" s="199">
        <v>5.79</v>
      </c>
      <c r="W45" s="199">
        <v>13.51</v>
      </c>
      <c r="X45" s="199">
        <v>29.11</v>
      </c>
      <c r="Y45" s="199">
        <v>0</v>
      </c>
      <c r="Z45" s="199">
        <v>74.95</v>
      </c>
      <c r="AA45" s="199">
        <v>21.31</v>
      </c>
      <c r="AB45" s="199">
        <v>0</v>
      </c>
      <c r="AC45" s="199">
        <v>12.22</v>
      </c>
      <c r="AD45" s="199">
        <v>0</v>
      </c>
      <c r="AE45" s="199">
        <v>0</v>
      </c>
      <c r="AF45" s="199">
        <v>0</v>
      </c>
      <c r="AG45" s="199">
        <v>19.28</v>
      </c>
      <c r="AH45" s="199">
        <v>0</v>
      </c>
      <c r="AI45" s="199">
        <v>12</v>
      </c>
      <c r="AJ45" s="199">
        <v>0</v>
      </c>
      <c r="AK45" s="199">
        <v>69.39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19.7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4.53</v>
      </c>
      <c r="L46" s="199">
        <v>372.05</v>
      </c>
      <c r="M46" s="199">
        <v>26.35</v>
      </c>
      <c r="N46" s="199">
        <v>34.96</v>
      </c>
      <c r="O46" s="199">
        <v>0</v>
      </c>
      <c r="P46" s="199">
        <v>39.549999999999997</v>
      </c>
      <c r="Q46" s="199">
        <v>6.45</v>
      </c>
      <c r="R46" s="199">
        <v>6.27</v>
      </c>
      <c r="S46" s="199">
        <v>7.81</v>
      </c>
      <c r="T46" s="199">
        <v>0</v>
      </c>
      <c r="U46" s="199">
        <v>20.67</v>
      </c>
      <c r="V46" s="199">
        <v>5.79</v>
      </c>
      <c r="W46" s="199">
        <v>13.51</v>
      </c>
      <c r="X46" s="199">
        <v>29.11</v>
      </c>
      <c r="Y46" s="199">
        <v>0</v>
      </c>
      <c r="Z46" s="199">
        <v>74.95</v>
      </c>
      <c r="AA46" s="199">
        <v>21.31</v>
      </c>
      <c r="AB46" s="199">
        <v>0</v>
      </c>
      <c r="AC46" s="199">
        <v>15</v>
      </c>
      <c r="AD46" s="199">
        <v>0</v>
      </c>
      <c r="AE46" s="199">
        <v>0</v>
      </c>
      <c r="AF46" s="199">
        <v>0</v>
      </c>
      <c r="AG46" s="199">
        <v>19.28</v>
      </c>
      <c r="AH46" s="199">
        <v>0</v>
      </c>
      <c r="AI46" s="199">
        <v>12</v>
      </c>
      <c r="AJ46" s="199">
        <v>0</v>
      </c>
      <c r="AK46" s="199">
        <v>69.39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19.7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4.53</v>
      </c>
      <c r="L47" s="199">
        <v>372.06</v>
      </c>
      <c r="M47" s="199">
        <v>26.35</v>
      </c>
      <c r="N47" s="199">
        <v>34.96</v>
      </c>
      <c r="O47" s="199">
        <v>0</v>
      </c>
      <c r="P47" s="199">
        <v>39.549999999999997</v>
      </c>
      <c r="Q47" s="199">
        <v>6.45</v>
      </c>
      <c r="R47" s="199">
        <v>6.27</v>
      </c>
      <c r="S47" s="199">
        <v>7.92</v>
      </c>
      <c r="T47" s="199">
        <v>0</v>
      </c>
      <c r="U47" s="199">
        <v>20.67</v>
      </c>
      <c r="V47" s="199">
        <v>5.79</v>
      </c>
      <c r="W47" s="199">
        <v>13.51</v>
      </c>
      <c r="X47" s="199">
        <v>29.11</v>
      </c>
      <c r="Y47" s="199">
        <v>0</v>
      </c>
      <c r="Z47" s="199">
        <v>74.95</v>
      </c>
      <c r="AA47" s="199">
        <v>21.31</v>
      </c>
      <c r="AB47" s="199">
        <v>0</v>
      </c>
      <c r="AC47" s="199">
        <v>15</v>
      </c>
      <c r="AD47" s="199">
        <v>0</v>
      </c>
      <c r="AE47" s="199">
        <v>0</v>
      </c>
      <c r="AF47" s="199">
        <v>0</v>
      </c>
      <c r="AG47" s="199">
        <v>19.28</v>
      </c>
      <c r="AH47" s="199">
        <v>0</v>
      </c>
      <c r="AI47" s="199">
        <v>12</v>
      </c>
      <c r="AJ47" s="199">
        <v>0</v>
      </c>
      <c r="AK47" s="199">
        <v>68.290000000000006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19.7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4.53</v>
      </c>
      <c r="L48" s="199">
        <v>372.06</v>
      </c>
      <c r="M48" s="199">
        <v>26.35</v>
      </c>
      <c r="N48" s="199">
        <v>34.96</v>
      </c>
      <c r="O48" s="199">
        <v>0</v>
      </c>
      <c r="P48" s="199">
        <v>39.549999999999997</v>
      </c>
      <c r="Q48" s="199">
        <v>6.45</v>
      </c>
      <c r="R48" s="199">
        <v>6.27</v>
      </c>
      <c r="S48" s="199">
        <v>7.81</v>
      </c>
      <c r="T48" s="199">
        <v>0</v>
      </c>
      <c r="U48" s="199">
        <v>20.67</v>
      </c>
      <c r="V48" s="199">
        <v>5.79</v>
      </c>
      <c r="W48" s="199">
        <v>13.51</v>
      </c>
      <c r="X48" s="199">
        <v>29.11</v>
      </c>
      <c r="Y48" s="199">
        <v>0</v>
      </c>
      <c r="Z48" s="199">
        <v>74.95</v>
      </c>
      <c r="AA48" s="199">
        <v>21.31</v>
      </c>
      <c r="AB48" s="199">
        <v>0</v>
      </c>
      <c r="AC48" s="199">
        <v>15</v>
      </c>
      <c r="AD48" s="199">
        <v>0</v>
      </c>
      <c r="AE48" s="199">
        <v>0</v>
      </c>
      <c r="AF48" s="199">
        <v>0</v>
      </c>
      <c r="AG48" s="199">
        <v>19.28</v>
      </c>
      <c r="AH48" s="199">
        <v>0</v>
      </c>
      <c r="AI48" s="199">
        <v>12</v>
      </c>
      <c r="AJ48" s="199">
        <v>0</v>
      </c>
      <c r="AK48" s="199">
        <v>68.5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19.7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4.53</v>
      </c>
      <c r="L49" s="199">
        <v>372.06</v>
      </c>
      <c r="M49" s="199">
        <v>26.35</v>
      </c>
      <c r="N49" s="199">
        <v>34.96</v>
      </c>
      <c r="O49" s="199">
        <v>0</v>
      </c>
      <c r="P49" s="199">
        <v>39.549999999999997</v>
      </c>
      <c r="Q49" s="199">
        <v>6.45</v>
      </c>
      <c r="R49" s="199">
        <v>6.27</v>
      </c>
      <c r="S49" s="199">
        <v>7.81</v>
      </c>
      <c r="T49" s="199">
        <v>0</v>
      </c>
      <c r="U49" s="199">
        <v>20.67</v>
      </c>
      <c r="V49" s="199">
        <v>5.79</v>
      </c>
      <c r="W49" s="199">
        <v>13.51</v>
      </c>
      <c r="X49" s="199">
        <v>29.11</v>
      </c>
      <c r="Y49" s="199">
        <v>0</v>
      </c>
      <c r="Z49" s="199">
        <v>74.95</v>
      </c>
      <c r="AA49" s="199">
        <v>21.31</v>
      </c>
      <c r="AB49" s="199">
        <v>0</v>
      </c>
      <c r="AC49" s="199">
        <v>15</v>
      </c>
      <c r="AD49" s="199">
        <v>0</v>
      </c>
      <c r="AE49" s="199">
        <v>0</v>
      </c>
      <c r="AF49" s="199">
        <v>0</v>
      </c>
      <c r="AG49" s="199">
        <v>19.28</v>
      </c>
      <c r="AH49" s="199">
        <v>0</v>
      </c>
      <c r="AI49" s="199">
        <v>12</v>
      </c>
      <c r="AJ49" s="199">
        <v>0</v>
      </c>
      <c r="AK49" s="199">
        <v>67.86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19.7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4.53</v>
      </c>
      <c r="L50" s="199">
        <v>372.06</v>
      </c>
      <c r="M50" s="199">
        <v>26.35</v>
      </c>
      <c r="N50" s="199">
        <v>34.96</v>
      </c>
      <c r="O50" s="199">
        <v>0</v>
      </c>
      <c r="P50" s="199">
        <v>39.549999999999997</v>
      </c>
      <c r="Q50" s="199">
        <v>6.45</v>
      </c>
      <c r="R50" s="199">
        <v>6.27</v>
      </c>
      <c r="S50" s="199">
        <v>7.81</v>
      </c>
      <c r="T50" s="199">
        <v>0</v>
      </c>
      <c r="U50" s="199">
        <v>20.67</v>
      </c>
      <c r="V50" s="199">
        <v>5.79</v>
      </c>
      <c r="W50" s="199">
        <v>13.51</v>
      </c>
      <c r="X50" s="199">
        <v>29.11</v>
      </c>
      <c r="Y50" s="199">
        <v>0</v>
      </c>
      <c r="Z50" s="199">
        <v>74.95</v>
      </c>
      <c r="AA50" s="199">
        <v>21.31</v>
      </c>
      <c r="AB50" s="199">
        <v>0</v>
      </c>
      <c r="AC50" s="199">
        <v>15</v>
      </c>
      <c r="AD50" s="199">
        <v>0</v>
      </c>
      <c r="AE50" s="199">
        <v>0</v>
      </c>
      <c r="AF50" s="199">
        <v>0</v>
      </c>
      <c r="AG50" s="199">
        <v>19.28</v>
      </c>
      <c r="AH50" s="199">
        <v>0</v>
      </c>
      <c r="AI50" s="199">
        <v>12</v>
      </c>
      <c r="AJ50" s="199">
        <v>0</v>
      </c>
      <c r="AK50" s="199">
        <v>68.5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19.7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4.53</v>
      </c>
      <c r="L51" s="199">
        <v>372.06</v>
      </c>
      <c r="M51" s="199">
        <v>26.35</v>
      </c>
      <c r="N51" s="199">
        <v>34.96</v>
      </c>
      <c r="O51" s="199">
        <v>0</v>
      </c>
      <c r="P51" s="199">
        <v>39.549999999999997</v>
      </c>
      <c r="Q51" s="199">
        <v>6.45</v>
      </c>
      <c r="R51" s="199">
        <v>6.27</v>
      </c>
      <c r="S51" s="199">
        <v>7.81</v>
      </c>
      <c r="T51" s="199">
        <v>0</v>
      </c>
      <c r="U51" s="199">
        <v>20.67</v>
      </c>
      <c r="V51" s="199">
        <v>5.79</v>
      </c>
      <c r="W51" s="199">
        <v>13.51</v>
      </c>
      <c r="X51" s="199">
        <v>29.11</v>
      </c>
      <c r="Y51" s="199">
        <v>0</v>
      </c>
      <c r="Z51" s="199">
        <v>74.95</v>
      </c>
      <c r="AA51" s="199">
        <v>21.31</v>
      </c>
      <c r="AB51" s="199">
        <v>0</v>
      </c>
      <c r="AC51" s="199">
        <v>15</v>
      </c>
      <c r="AD51" s="199">
        <v>0</v>
      </c>
      <c r="AE51" s="199">
        <v>0</v>
      </c>
      <c r="AF51" s="199">
        <v>0</v>
      </c>
      <c r="AG51" s="199">
        <v>19.28</v>
      </c>
      <c r="AH51" s="199">
        <v>0</v>
      </c>
      <c r="AI51" s="199">
        <v>12</v>
      </c>
      <c r="AJ51" s="199">
        <v>0</v>
      </c>
      <c r="AK51" s="199">
        <v>68.5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19.7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4.53</v>
      </c>
      <c r="L52" s="199">
        <v>372.06</v>
      </c>
      <c r="M52" s="199">
        <v>26.35</v>
      </c>
      <c r="N52" s="199">
        <v>34.96</v>
      </c>
      <c r="O52" s="199">
        <v>0</v>
      </c>
      <c r="P52" s="199">
        <v>39.549999999999997</v>
      </c>
      <c r="Q52" s="199">
        <v>6.45</v>
      </c>
      <c r="R52" s="199">
        <v>6.27</v>
      </c>
      <c r="S52" s="199">
        <v>7.81</v>
      </c>
      <c r="T52" s="199">
        <v>0</v>
      </c>
      <c r="U52" s="199">
        <v>20.67</v>
      </c>
      <c r="V52" s="199">
        <v>5.79</v>
      </c>
      <c r="W52" s="199">
        <v>13.51</v>
      </c>
      <c r="X52" s="199">
        <v>29.11</v>
      </c>
      <c r="Y52" s="199">
        <v>0</v>
      </c>
      <c r="Z52" s="199">
        <v>74.95</v>
      </c>
      <c r="AA52" s="199">
        <v>21.31</v>
      </c>
      <c r="AB52" s="199">
        <v>0</v>
      </c>
      <c r="AC52" s="199">
        <v>15</v>
      </c>
      <c r="AD52" s="199">
        <v>0</v>
      </c>
      <c r="AE52" s="199">
        <v>0</v>
      </c>
      <c r="AF52" s="199">
        <v>0</v>
      </c>
      <c r="AG52" s="199">
        <v>19.28</v>
      </c>
      <c r="AH52" s="199">
        <v>0</v>
      </c>
      <c r="AI52" s="199">
        <v>12</v>
      </c>
      <c r="AJ52" s="199">
        <v>0</v>
      </c>
      <c r="AK52" s="199">
        <v>68.5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19.7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4.53</v>
      </c>
      <c r="L53" s="199">
        <v>372.06</v>
      </c>
      <c r="M53" s="199">
        <v>26.35</v>
      </c>
      <c r="N53" s="199">
        <v>34.96</v>
      </c>
      <c r="O53" s="199">
        <v>0</v>
      </c>
      <c r="P53" s="199">
        <v>39.549999999999997</v>
      </c>
      <c r="Q53" s="199">
        <v>6.45</v>
      </c>
      <c r="R53" s="199">
        <v>6.27</v>
      </c>
      <c r="S53" s="199">
        <v>7.81</v>
      </c>
      <c r="T53" s="199">
        <v>0</v>
      </c>
      <c r="U53" s="199">
        <v>20.67</v>
      </c>
      <c r="V53" s="199">
        <v>5.79</v>
      </c>
      <c r="W53" s="199">
        <v>13.51</v>
      </c>
      <c r="X53" s="199">
        <v>29.11</v>
      </c>
      <c r="Y53" s="199">
        <v>0</v>
      </c>
      <c r="Z53" s="199">
        <v>74.95</v>
      </c>
      <c r="AA53" s="199">
        <v>21.31</v>
      </c>
      <c r="AB53" s="199">
        <v>0</v>
      </c>
      <c r="AC53" s="199">
        <v>15</v>
      </c>
      <c r="AD53" s="199">
        <v>0</v>
      </c>
      <c r="AE53" s="199">
        <v>0</v>
      </c>
      <c r="AF53" s="199">
        <v>0</v>
      </c>
      <c r="AG53" s="199">
        <v>19.28</v>
      </c>
      <c r="AH53" s="199">
        <v>0</v>
      </c>
      <c r="AI53" s="199">
        <v>12</v>
      </c>
      <c r="AJ53" s="199">
        <v>0</v>
      </c>
      <c r="AK53" s="199">
        <v>68.5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19.7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4.53</v>
      </c>
      <c r="L54" s="199">
        <v>289.41000000000003</v>
      </c>
      <c r="M54" s="199">
        <v>26.35</v>
      </c>
      <c r="N54" s="199">
        <v>34.96</v>
      </c>
      <c r="O54" s="199">
        <v>0</v>
      </c>
      <c r="P54" s="199">
        <v>39.549999999999997</v>
      </c>
      <c r="Q54" s="199">
        <v>6.45</v>
      </c>
      <c r="R54" s="199">
        <v>6.27</v>
      </c>
      <c r="S54" s="199">
        <v>7.81</v>
      </c>
      <c r="T54" s="199">
        <v>0</v>
      </c>
      <c r="U54" s="199">
        <v>20.67</v>
      </c>
      <c r="V54" s="199">
        <v>5.79</v>
      </c>
      <c r="W54" s="199">
        <v>13.51</v>
      </c>
      <c r="X54" s="199">
        <v>29.11</v>
      </c>
      <c r="Y54" s="199">
        <v>0</v>
      </c>
      <c r="Z54" s="199">
        <v>74.95</v>
      </c>
      <c r="AA54" s="199">
        <v>21.31</v>
      </c>
      <c r="AB54" s="199">
        <v>0</v>
      </c>
      <c r="AC54" s="199">
        <v>15</v>
      </c>
      <c r="AD54" s="199">
        <v>0</v>
      </c>
      <c r="AE54" s="199">
        <v>0</v>
      </c>
      <c r="AF54" s="199">
        <v>0</v>
      </c>
      <c r="AG54" s="199">
        <v>19.28</v>
      </c>
      <c r="AH54" s="199">
        <v>0</v>
      </c>
      <c r="AI54" s="199">
        <v>12</v>
      </c>
      <c r="AJ54" s="199">
        <v>0</v>
      </c>
      <c r="AK54" s="199">
        <v>68.5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19.7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3.86</v>
      </c>
      <c r="L55" s="199">
        <v>202.58</v>
      </c>
      <c r="M55" s="199">
        <v>26.35</v>
      </c>
      <c r="N55" s="199">
        <v>34.96</v>
      </c>
      <c r="O55" s="199">
        <v>0</v>
      </c>
      <c r="P55" s="199">
        <v>39.549999999999997</v>
      </c>
      <c r="Q55" s="199">
        <v>3.86</v>
      </c>
      <c r="R55" s="199">
        <v>3.86</v>
      </c>
      <c r="S55" s="199">
        <v>3.86</v>
      </c>
      <c r="T55" s="199">
        <v>0</v>
      </c>
      <c r="U55" s="199">
        <v>20.67</v>
      </c>
      <c r="V55" s="199">
        <v>5.79</v>
      </c>
      <c r="W55" s="199">
        <v>13.51</v>
      </c>
      <c r="X55" s="199">
        <v>29.11</v>
      </c>
      <c r="Y55" s="199">
        <v>0</v>
      </c>
      <c r="Z55" s="199">
        <v>74.95</v>
      </c>
      <c r="AA55" s="199">
        <v>21.31</v>
      </c>
      <c r="AB55" s="199">
        <v>0</v>
      </c>
      <c r="AC55" s="199">
        <v>15</v>
      </c>
      <c r="AD55" s="199">
        <v>0</v>
      </c>
      <c r="AE55" s="199">
        <v>0</v>
      </c>
      <c r="AF55" s="199">
        <v>0</v>
      </c>
      <c r="AG55" s="199">
        <v>19.28</v>
      </c>
      <c r="AH55" s="199">
        <v>0</v>
      </c>
      <c r="AI55" s="199">
        <v>12</v>
      </c>
      <c r="AJ55" s="199">
        <v>0</v>
      </c>
      <c r="AK55" s="199">
        <v>68.290000000000006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19.7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3.86</v>
      </c>
      <c r="L56" s="199">
        <v>202.58</v>
      </c>
      <c r="M56" s="199">
        <v>26.35</v>
      </c>
      <c r="N56" s="199">
        <v>34.96</v>
      </c>
      <c r="O56" s="199">
        <v>0</v>
      </c>
      <c r="P56" s="199">
        <v>39.549999999999997</v>
      </c>
      <c r="Q56" s="199">
        <v>3.86</v>
      </c>
      <c r="R56" s="199">
        <v>3.86</v>
      </c>
      <c r="S56" s="199">
        <v>3.86</v>
      </c>
      <c r="T56" s="199">
        <v>0</v>
      </c>
      <c r="U56" s="199">
        <v>20.67</v>
      </c>
      <c r="V56" s="199">
        <v>5.79</v>
      </c>
      <c r="W56" s="199">
        <v>13.51</v>
      </c>
      <c r="X56" s="199">
        <v>29.11</v>
      </c>
      <c r="Y56" s="199">
        <v>0</v>
      </c>
      <c r="Z56" s="199">
        <v>74.95</v>
      </c>
      <c r="AA56" s="199">
        <v>21.31</v>
      </c>
      <c r="AB56" s="199">
        <v>0</v>
      </c>
      <c r="AC56" s="199">
        <v>15</v>
      </c>
      <c r="AD56" s="199">
        <v>0</v>
      </c>
      <c r="AE56" s="199">
        <v>0</v>
      </c>
      <c r="AF56" s="199">
        <v>0</v>
      </c>
      <c r="AG56" s="199">
        <v>19.28</v>
      </c>
      <c r="AH56" s="199">
        <v>0</v>
      </c>
      <c r="AI56" s="199">
        <v>12</v>
      </c>
      <c r="AJ56" s="199">
        <v>0</v>
      </c>
      <c r="AK56" s="199">
        <v>68.5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19.7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3.86</v>
      </c>
      <c r="L57" s="199">
        <v>202.58</v>
      </c>
      <c r="M57" s="199">
        <v>27.23</v>
      </c>
      <c r="N57" s="199">
        <v>34.96</v>
      </c>
      <c r="O57" s="199">
        <v>0</v>
      </c>
      <c r="P57" s="199">
        <v>39.549999999999997</v>
      </c>
      <c r="Q57" s="199">
        <v>3.86</v>
      </c>
      <c r="R57" s="199">
        <v>3.86</v>
      </c>
      <c r="S57" s="199">
        <v>3.86</v>
      </c>
      <c r="T57" s="199">
        <v>0</v>
      </c>
      <c r="U57" s="199">
        <v>20.67</v>
      </c>
      <c r="V57" s="199">
        <v>5.79</v>
      </c>
      <c r="W57" s="199">
        <v>13.51</v>
      </c>
      <c r="X57" s="199">
        <v>29.11</v>
      </c>
      <c r="Y57" s="199">
        <v>0</v>
      </c>
      <c r="Z57" s="199">
        <v>74.95</v>
      </c>
      <c r="AA57" s="199">
        <v>21.31</v>
      </c>
      <c r="AB57" s="199">
        <v>0</v>
      </c>
      <c r="AC57" s="199">
        <v>15</v>
      </c>
      <c r="AD57" s="199">
        <v>0</v>
      </c>
      <c r="AE57" s="199">
        <v>0</v>
      </c>
      <c r="AF57" s="199">
        <v>0</v>
      </c>
      <c r="AG57" s="199">
        <v>19.28</v>
      </c>
      <c r="AH57" s="199">
        <v>0</v>
      </c>
      <c r="AI57" s="199">
        <v>12</v>
      </c>
      <c r="AJ57" s="199">
        <v>0</v>
      </c>
      <c r="AK57" s="199">
        <v>68.5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19.7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3.86</v>
      </c>
      <c r="L58" s="199">
        <v>202.58</v>
      </c>
      <c r="M58" s="199">
        <v>27.23</v>
      </c>
      <c r="N58" s="199">
        <v>34.96</v>
      </c>
      <c r="O58" s="199">
        <v>0</v>
      </c>
      <c r="P58" s="199">
        <v>39.549999999999997</v>
      </c>
      <c r="Q58" s="199">
        <v>3.86</v>
      </c>
      <c r="R58" s="199">
        <v>3.86</v>
      </c>
      <c r="S58" s="199">
        <v>3.86</v>
      </c>
      <c r="T58" s="199">
        <v>0</v>
      </c>
      <c r="U58" s="199">
        <v>20.67</v>
      </c>
      <c r="V58" s="199">
        <v>5.79</v>
      </c>
      <c r="W58" s="199">
        <v>0</v>
      </c>
      <c r="X58" s="199">
        <v>29.11</v>
      </c>
      <c r="Y58" s="199">
        <v>0</v>
      </c>
      <c r="Z58" s="199">
        <v>74.95</v>
      </c>
      <c r="AA58" s="199">
        <v>6.75</v>
      </c>
      <c r="AB58" s="199">
        <v>0</v>
      </c>
      <c r="AC58" s="199">
        <v>15</v>
      </c>
      <c r="AD58" s="199">
        <v>0</v>
      </c>
      <c r="AE58" s="199">
        <v>0</v>
      </c>
      <c r="AF58" s="199">
        <v>0</v>
      </c>
      <c r="AG58" s="199">
        <v>19.28</v>
      </c>
      <c r="AH58" s="199">
        <v>0</v>
      </c>
      <c r="AI58" s="199">
        <v>12</v>
      </c>
      <c r="AJ58" s="199">
        <v>0</v>
      </c>
      <c r="AK58" s="199">
        <v>68.5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19.7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3.86</v>
      </c>
      <c r="L59" s="199">
        <v>202.58</v>
      </c>
      <c r="M59" s="199">
        <v>27.23</v>
      </c>
      <c r="N59" s="199">
        <v>34.96</v>
      </c>
      <c r="O59" s="199">
        <v>0</v>
      </c>
      <c r="P59" s="199">
        <v>39.549999999999997</v>
      </c>
      <c r="Q59" s="199">
        <v>3.86</v>
      </c>
      <c r="R59" s="199">
        <v>3.86</v>
      </c>
      <c r="S59" s="199">
        <v>3.86</v>
      </c>
      <c r="T59" s="199">
        <v>0</v>
      </c>
      <c r="U59" s="199">
        <v>20.67</v>
      </c>
      <c r="V59" s="199">
        <v>5.79</v>
      </c>
      <c r="W59" s="199">
        <v>0</v>
      </c>
      <c r="X59" s="199">
        <v>29.11</v>
      </c>
      <c r="Y59" s="199">
        <v>0</v>
      </c>
      <c r="Z59" s="199">
        <v>74.95</v>
      </c>
      <c r="AA59" s="199">
        <v>6.75</v>
      </c>
      <c r="AB59" s="199">
        <v>0</v>
      </c>
      <c r="AC59" s="199">
        <v>15</v>
      </c>
      <c r="AD59" s="199">
        <v>0</v>
      </c>
      <c r="AE59" s="199">
        <v>0</v>
      </c>
      <c r="AF59" s="199">
        <v>0</v>
      </c>
      <c r="AG59" s="199">
        <v>19.28</v>
      </c>
      <c r="AH59" s="199">
        <v>0</v>
      </c>
      <c r="AI59" s="199">
        <v>12</v>
      </c>
      <c r="AJ59" s="199">
        <v>0</v>
      </c>
      <c r="AK59" s="199">
        <v>68.5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19.7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3.86</v>
      </c>
      <c r="L60" s="199">
        <v>202.58</v>
      </c>
      <c r="M60" s="199">
        <v>27.23</v>
      </c>
      <c r="N60" s="199">
        <v>34.96</v>
      </c>
      <c r="O60" s="199">
        <v>0</v>
      </c>
      <c r="P60" s="199">
        <v>39.549999999999997</v>
      </c>
      <c r="Q60" s="199">
        <v>3.86</v>
      </c>
      <c r="R60" s="199">
        <v>3.86</v>
      </c>
      <c r="S60" s="199">
        <v>3.86</v>
      </c>
      <c r="T60" s="199">
        <v>0</v>
      </c>
      <c r="U60" s="199">
        <v>20.67</v>
      </c>
      <c r="V60" s="199">
        <v>5.79</v>
      </c>
      <c r="W60" s="199">
        <v>0</v>
      </c>
      <c r="X60" s="199">
        <v>29.11</v>
      </c>
      <c r="Y60" s="199">
        <v>0</v>
      </c>
      <c r="Z60" s="199">
        <v>74.95</v>
      </c>
      <c r="AA60" s="199">
        <v>6.75</v>
      </c>
      <c r="AB60" s="199">
        <v>0</v>
      </c>
      <c r="AC60" s="199">
        <v>15</v>
      </c>
      <c r="AD60" s="199">
        <v>0</v>
      </c>
      <c r="AE60" s="199">
        <v>0</v>
      </c>
      <c r="AF60" s="199">
        <v>0</v>
      </c>
      <c r="AG60" s="199">
        <v>19.28</v>
      </c>
      <c r="AH60" s="199">
        <v>0</v>
      </c>
      <c r="AI60" s="199">
        <v>12</v>
      </c>
      <c r="AJ60" s="199">
        <v>0</v>
      </c>
      <c r="AK60" s="199">
        <v>68.5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19.7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3.86</v>
      </c>
      <c r="L61" s="199">
        <v>202.58</v>
      </c>
      <c r="M61" s="199">
        <v>27.23</v>
      </c>
      <c r="N61" s="199">
        <v>34.96</v>
      </c>
      <c r="O61" s="199">
        <v>0</v>
      </c>
      <c r="P61" s="199">
        <v>39.549999999999997</v>
      </c>
      <c r="Q61" s="199">
        <v>3.86</v>
      </c>
      <c r="R61" s="199">
        <v>3.86</v>
      </c>
      <c r="S61" s="199">
        <v>3.86</v>
      </c>
      <c r="T61" s="199">
        <v>0</v>
      </c>
      <c r="U61" s="199">
        <v>20.67</v>
      </c>
      <c r="V61" s="199">
        <v>5.79</v>
      </c>
      <c r="W61" s="199">
        <v>0</v>
      </c>
      <c r="X61" s="199">
        <v>29.11</v>
      </c>
      <c r="Y61" s="199">
        <v>0</v>
      </c>
      <c r="Z61" s="199">
        <v>74.95</v>
      </c>
      <c r="AA61" s="199">
        <v>6.75</v>
      </c>
      <c r="AB61" s="199">
        <v>0</v>
      </c>
      <c r="AC61" s="199">
        <v>15</v>
      </c>
      <c r="AD61" s="199">
        <v>0</v>
      </c>
      <c r="AE61" s="199">
        <v>0</v>
      </c>
      <c r="AF61" s="199">
        <v>0</v>
      </c>
      <c r="AG61" s="199">
        <v>19.28</v>
      </c>
      <c r="AH61" s="199">
        <v>0</v>
      </c>
      <c r="AI61" s="199">
        <v>12</v>
      </c>
      <c r="AJ61" s="199">
        <v>0</v>
      </c>
      <c r="AK61" s="199">
        <v>68.5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19.7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3.86</v>
      </c>
      <c r="L62" s="199">
        <v>202.58</v>
      </c>
      <c r="M62" s="199">
        <v>27.23</v>
      </c>
      <c r="N62" s="199">
        <v>34.96</v>
      </c>
      <c r="O62" s="199">
        <v>0</v>
      </c>
      <c r="P62" s="199">
        <v>39.549999999999997</v>
      </c>
      <c r="Q62" s="199">
        <v>3.86</v>
      </c>
      <c r="R62" s="199">
        <v>3.86</v>
      </c>
      <c r="S62" s="199">
        <v>3.86</v>
      </c>
      <c r="T62" s="199">
        <v>0</v>
      </c>
      <c r="U62" s="199">
        <v>20.67</v>
      </c>
      <c r="V62" s="199">
        <v>5.79</v>
      </c>
      <c r="W62" s="199">
        <v>0</v>
      </c>
      <c r="X62" s="199">
        <v>29.11</v>
      </c>
      <c r="Y62" s="199">
        <v>0</v>
      </c>
      <c r="Z62" s="199">
        <v>74.95</v>
      </c>
      <c r="AA62" s="199">
        <v>6.75</v>
      </c>
      <c r="AB62" s="199">
        <v>0</v>
      </c>
      <c r="AC62" s="199">
        <v>15</v>
      </c>
      <c r="AD62" s="199">
        <v>0</v>
      </c>
      <c r="AE62" s="199">
        <v>0</v>
      </c>
      <c r="AF62" s="199">
        <v>0</v>
      </c>
      <c r="AG62" s="199">
        <v>19.28</v>
      </c>
      <c r="AH62" s="199">
        <v>0</v>
      </c>
      <c r="AI62" s="199">
        <v>12</v>
      </c>
      <c r="AJ62" s="199">
        <v>0</v>
      </c>
      <c r="AK62" s="199">
        <v>68.5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19.7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3.86</v>
      </c>
      <c r="L63" s="199">
        <v>202.58</v>
      </c>
      <c r="M63" s="199">
        <v>27.23</v>
      </c>
      <c r="N63" s="199">
        <v>34.96</v>
      </c>
      <c r="O63" s="199">
        <v>0</v>
      </c>
      <c r="P63" s="199">
        <v>39.549999999999997</v>
      </c>
      <c r="Q63" s="199">
        <v>3.86</v>
      </c>
      <c r="R63" s="199">
        <v>3.86</v>
      </c>
      <c r="S63" s="199">
        <v>3.86</v>
      </c>
      <c r="T63" s="199">
        <v>0</v>
      </c>
      <c r="U63" s="199">
        <v>20.67</v>
      </c>
      <c r="V63" s="199">
        <v>5.79</v>
      </c>
      <c r="W63" s="199">
        <v>13.51</v>
      </c>
      <c r="X63" s="199">
        <v>29.11</v>
      </c>
      <c r="Y63" s="199">
        <v>0</v>
      </c>
      <c r="Z63" s="199">
        <v>74.95</v>
      </c>
      <c r="AA63" s="199">
        <v>21.31</v>
      </c>
      <c r="AB63" s="199">
        <v>0</v>
      </c>
      <c r="AC63" s="199">
        <v>15</v>
      </c>
      <c r="AD63" s="199">
        <v>0</v>
      </c>
      <c r="AE63" s="199">
        <v>0</v>
      </c>
      <c r="AF63" s="199">
        <v>0</v>
      </c>
      <c r="AG63" s="199">
        <v>19.28</v>
      </c>
      <c r="AH63" s="199">
        <v>0</v>
      </c>
      <c r="AI63" s="199">
        <v>12</v>
      </c>
      <c r="AJ63" s="199">
        <v>0</v>
      </c>
      <c r="AK63" s="199">
        <v>68.5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19.7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3.86</v>
      </c>
      <c r="L64" s="199">
        <v>202.58</v>
      </c>
      <c r="M64" s="199">
        <v>27.23</v>
      </c>
      <c r="N64" s="199">
        <v>34.96</v>
      </c>
      <c r="O64" s="199">
        <v>0</v>
      </c>
      <c r="P64" s="199">
        <v>39.549999999999997</v>
      </c>
      <c r="Q64" s="199">
        <v>3.86</v>
      </c>
      <c r="R64" s="199">
        <v>3.86</v>
      </c>
      <c r="S64" s="199">
        <v>3.86</v>
      </c>
      <c r="T64" s="199">
        <v>0</v>
      </c>
      <c r="U64" s="199">
        <v>20.67</v>
      </c>
      <c r="V64" s="199">
        <v>5.79</v>
      </c>
      <c r="W64" s="199">
        <v>13.51</v>
      </c>
      <c r="X64" s="199">
        <v>29.11</v>
      </c>
      <c r="Y64" s="199">
        <v>0</v>
      </c>
      <c r="Z64" s="199">
        <v>74.95</v>
      </c>
      <c r="AA64" s="199">
        <v>21.31</v>
      </c>
      <c r="AB64" s="199">
        <v>0</v>
      </c>
      <c r="AC64" s="199">
        <v>15</v>
      </c>
      <c r="AD64" s="199">
        <v>0</v>
      </c>
      <c r="AE64" s="199">
        <v>0</v>
      </c>
      <c r="AF64" s="199">
        <v>0</v>
      </c>
      <c r="AG64" s="199">
        <v>19.28</v>
      </c>
      <c r="AH64" s="199">
        <v>0</v>
      </c>
      <c r="AI64" s="199">
        <v>12</v>
      </c>
      <c r="AJ64" s="199">
        <v>0</v>
      </c>
      <c r="AK64" s="199">
        <v>68.5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19.7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3.86</v>
      </c>
      <c r="L65" s="199">
        <v>202.58</v>
      </c>
      <c r="M65" s="199">
        <v>27.23</v>
      </c>
      <c r="N65" s="199">
        <v>34.96</v>
      </c>
      <c r="O65" s="199">
        <v>0</v>
      </c>
      <c r="P65" s="199">
        <v>39.549999999999997</v>
      </c>
      <c r="Q65" s="199">
        <v>3.86</v>
      </c>
      <c r="R65" s="199">
        <v>3.86</v>
      </c>
      <c r="S65" s="199">
        <v>3.86</v>
      </c>
      <c r="T65" s="199">
        <v>0</v>
      </c>
      <c r="U65" s="199">
        <v>20.67</v>
      </c>
      <c r="V65" s="199">
        <v>5.79</v>
      </c>
      <c r="W65" s="199">
        <v>13.51</v>
      </c>
      <c r="X65" s="199">
        <v>29.11</v>
      </c>
      <c r="Y65" s="199">
        <v>0</v>
      </c>
      <c r="Z65" s="199">
        <v>74.95</v>
      </c>
      <c r="AA65" s="199">
        <v>21.31</v>
      </c>
      <c r="AB65" s="199">
        <v>0</v>
      </c>
      <c r="AC65" s="199">
        <v>15</v>
      </c>
      <c r="AD65" s="199">
        <v>0</v>
      </c>
      <c r="AE65" s="199">
        <v>0</v>
      </c>
      <c r="AF65" s="199">
        <v>0</v>
      </c>
      <c r="AG65" s="199">
        <v>19.28</v>
      </c>
      <c r="AH65" s="199">
        <v>0</v>
      </c>
      <c r="AI65" s="199">
        <v>12</v>
      </c>
      <c r="AJ65" s="199">
        <v>0</v>
      </c>
      <c r="AK65" s="199">
        <v>68.5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19.7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3.86</v>
      </c>
      <c r="L66" s="199">
        <v>202.58</v>
      </c>
      <c r="M66" s="199">
        <v>27.23</v>
      </c>
      <c r="N66" s="199">
        <v>34.96</v>
      </c>
      <c r="O66" s="199">
        <v>0</v>
      </c>
      <c r="P66" s="199">
        <v>39.549999999999997</v>
      </c>
      <c r="Q66" s="199">
        <v>3.86</v>
      </c>
      <c r="R66" s="199">
        <v>3.86</v>
      </c>
      <c r="S66" s="199">
        <v>3.86</v>
      </c>
      <c r="T66" s="199">
        <v>0</v>
      </c>
      <c r="U66" s="199">
        <v>20.67</v>
      </c>
      <c r="V66" s="199">
        <v>5.79</v>
      </c>
      <c r="W66" s="199">
        <v>13.51</v>
      </c>
      <c r="X66" s="199">
        <v>29.11</v>
      </c>
      <c r="Y66" s="199">
        <v>0</v>
      </c>
      <c r="Z66" s="199">
        <v>74.95</v>
      </c>
      <c r="AA66" s="199">
        <v>21.31</v>
      </c>
      <c r="AB66" s="199">
        <v>0</v>
      </c>
      <c r="AC66" s="199">
        <v>15</v>
      </c>
      <c r="AD66" s="199">
        <v>0</v>
      </c>
      <c r="AE66" s="199">
        <v>0</v>
      </c>
      <c r="AF66" s="199">
        <v>0</v>
      </c>
      <c r="AG66" s="199">
        <v>19.28</v>
      </c>
      <c r="AH66" s="199">
        <v>0</v>
      </c>
      <c r="AI66" s="199">
        <v>12</v>
      </c>
      <c r="AJ66" s="199">
        <v>0</v>
      </c>
      <c r="AK66" s="199">
        <v>68.5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19.7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4.53</v>
      </c>
      <c r="L67" s="199">
        <v>289.41000000000003</v>
      </c>
      <c r="M67" s="199">
        <v>27.23</v>
      </c>
      <c r="N67" s="199">
        <v>34.96</v>
      </c>
      <c r="O67" s="199">
        <v>0</v>
      </c>
      <c r="P67" s="199">
        <v>37.74</v>
      </c>
      <c r="Q67" s="199">
        <v>3.86</v>
      </c>
      <c r="R67" s="199">
        <v>3.86</v>
      </c>
      <c r="S67" s="199">
        <v>3.86</v>
      </c>
      <c r="T67" s="199">
        <v>0</v>
      </c>
      <c r="U67" s="199">
        <v>20.67</v>
      </c>
      <c r="V67" s="199">
        <v>5.79</v>
      </c>
      <c r="W67" s="199">
        <v>13.51</v>
      </c>
      <c r="X67" s="199">
        <v>29.11</v>
      </c>
      <c r="Y67" s="199">
        <v>0</v>
      </c>
      <c r="Z67" s="199">
        <v>74.95</v>
      </c>
      <c r="AA67" s="199">
        <v>21.31</v>
      </c>
      <c r="AB67" s="199">
        <v>0</v>
      </c>
      <c r="AC67" s="199">
        <v>15</v>
      </c>
      <c r="AD67" s="199">
        <v>0</v>
      </c>
      <c r="AE67" s="199">
        <v>0</v>
      </c>
      <c r="AF67" s="199">
        <v>0</v>
      </c>
      <c r="AG67" s="199">
        <v>19.28</v>
      </c>
      <c r="AH67" s="199">
        <v>0</v>
      </c>
      <c r="AI67" s="199">
        <v>12</v>
      </c>
      <c r="AJ67" s="199">
        <v>0</v>
      </c>
      <c r="AK67" s="199">
        <v>69.599999999999994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19.7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4.53</v>
      </c>
      <c r="L68" s="199">
        <v>372.06</v>
      </c>
      <c r="M68" s="199">
        <v>27.23</v>
      </c>
      <c r="N68" s="199">
        <v>34.96</v>
      </c>
      <c r="O68" s="199">
        <v>0</v>
      </c>
      <c r="P68" s="199">
        <v>37.74</v>
      </c>
      <c r="Q68" s="199">
        <v>3.86</v>
      </c>
      <c r="R68" s="199">
        <v>3.86</v>
      </c>
      <c r="S68" s="199">
        <v>3.86</v>
      </c>
      <c r="T68" s="199">
        <v>0</v>
      </c>
      <c r="U68" s="199">
        <v>20.67</v>
      </c>
      <c r="V68" s="199">
        <v>5.79</v>
      </c>
      <c r="W68" s="199">
        <v>13.51</v>
      </c>
      <c r="X68" s="199">
        <v>29.11</v>
      </c>
      <c r="Y68" s="199">
        <v>0</v>
      </c>
      <c r="Z68" s="199">
        <v>74.95</v>
      </c>
      <c r="AA68" s="199">
        <v>21.31</v>
      </c>
      <c r="AB68" s="199">
        <v>0</v>
      </c>
      <c r="AC68" s="199">
        <v>15</v>
      </c>
      <c r="AD68" s="199">
        <v>0</v>
      </c>
      <c r="AE68" s="199">
        <v>0</v>
      </c>
      <c r="AF68" s="199">
        <v>0</v>
      </c>
      <c r="AG68" s="199">
        <v>19.28</v>
      </c>
      <c r="AH68" s="199">
        <v>0</v>
      </c>
      <c r="AI68" s="199">
        <v>12</v>
      </c>
      <c r="AJ68" s="199">
        <v>0</v>
      </c>
      <c r="AK68" s="199">
        <v>69.599999999999994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19.7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4.53</v>
      </c>
      <c r="L69" s="199">
        <v>372.05</v>
      </c>
      <c r="M69" s="199">
        <v>27.23</v>
      </c>
      <c r="N69" s="199">
        <v>34.96</v>
      </c>
      <c r="O69" s="199">
        <v>0</v>
      </c>
      <c r="P69" s="199">
        <v>36.630000000000003</v>
      </c>
      <c r="Q69" s="199">
        <v>3.86</v>
      </c>
      <c r="R69" s="199">
        <v>3.86</v>
      </c>
      <c r="S69" s="199">
        <v>3.86</v>
      </c>
      <c r="T69" s="199">
        <v>0</v>
      </c>
      <c r="U69" s="199">
        <v>20.67</v>
      </c>
      <c r="V69" s="199">
        <v>5.79</v>
      </c>
      <c r="W69" s="199">
        <v>13.51</v>
      </c>
      <c r="X69" s="199">
        <v>29.11</v>
      </c>
      <c r="Y69" s="199">
        <v>0</v>
      </c>
      <c r="Z69" s="199">
        <v>74.95</v>
      </c>
      <c r="AA69" s="199">
        <v>21.31</v>
      </c>
      <c r="AB69" s="199">
        <v>0</v>
      </c>
      <c r="AC69" s="199">
        <v>15</v>
      </c>
      <c r="AD69" s="199">
        <v>0</v>
      </c>
      <c r="AE69" s="199">
        <v>0</v>
      </c>
      <c r="AF69" s="199">
        <v>0</v>
      </c>
      <c r="AG69" s="199">
        <v>19.28</v>
      </c>
      <c r="AH69" s="199">
        <v>0</v>
      </c>
      <c r="AI69" s="199">
        <v>12</v>
      </c>
      <c r="AJ69" s="199">
        <v>0</v>
      </c>
      <c r="AK69" s="199">
        <v>69.599999999999994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16.670000000000002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4.53</v>
      </c>
      <c r="L70" s="199">
        <v>372.05</v>
      </c>
      <c r="M70" s="199">
        <v>27.23</v>
      </c>
      <c r="N70" s="199">
        <v>34.96</v>
      </c>
      <c r="O70" s="199">
        <v>0</v>
      </c>
      <c r="P70" s="199">
        <v>36.630000000000003</v>
      </c>
      <c r="Q70" s="199">
        <v>3.86</v>
      </c>
      <c r="R70" s="199">
        <v>3.86</v>
      </c>
      <c r="S70" s="199">
        <v>3.86</v>
      </c>
      <c r="T70" s="199">
        <v>0</v>
      </c>
      <c r="U70" s="199">
        <v>20.67</v>
      </c>
      <c r="V70" s="199">
        <v>5.79</v>
      </c>
      <c r="W70" s="199">
        <v>13.51</v>
      </c>
      <c r="X70" s="199">
        <v>29.11</v>
      </c>
      <c r="Y70" s="199">
        <v>0</v>
      </c>
      <c r="Z70" s="199">
        <v>74.95</v>
      </c>
      <c r="AA70" s="199">
        <v>21.31</v>
      </c>
      <c r="AB70" s="199">
        <v>0</v>
      </c>
      <c r="AC70" s="199">
        <v>14.6</v>
      </c>
      <c r="AD70" s="199">
        <v>0</v>
      </c>
      <c r="AE70" s="199">
        <v>0</v>
      </c>
      <c r="AF70" s="199">
        <v>0</v>
      </c>
      <c r="AG70" s="199">
        <v>19.28</v>
      </c>
      <c r="AH70" s="199">
        <v>0</v>
      </c>
      <c r="AI70" s="199">
        <v>12</v>
      </c>
      <c r="AJ70" s="199">
        <v>0</v>
      </c>
      <c r="AK70" s="199">
        <v>69.599999999999994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14.37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4.53</v>
      </c>
      <c r="L71" s="199">
        <v>372.05</v>
      </c>
      <c r="M71" s="199">
        <v>27.23</v>
      </c>
      <c r="N71" s="199">
        <v>34.96</v>
      </c>
      <c r="O71" s="199">
        <v>0</v>
      </c>
      <c r="P71" s="199">
        <v>36.630000000000003</v>
      </c>
      <c r="Q71" s="199">
        <v>6.45</v>
      </c>
      <c r="R71" s="199">
        <v>6.27</v>
      </c>
      <c r="S71" s="199">
        <v>7.81</v>
      </c>
      <c r="T71" s="199">
        <v>0</v>
      </c>
      <c r="U71" s="199">
        <v>20.67</v>
      </c>
      <c r="V71" s="199">
        <v>5.79</v>
      </c>
      <c r="W71" s="199">
        <v>13.51</v>
      </c>
      <c r="X71" s="199">
        <v>29.11</v>
      </c>
      <c r="Y71" s="199">
        <v>0</v>
      </c>
      <c r="Z71" s="199">
        <v>74.95</v>
      </c>
      <c r="AA71" s="199">
        <v>21.31</v>
      </c>
      <c r="AB71" s="199">
        <v>0</v>
      </c>
      <c r="AC71" s="199">
        <v>12.39</v>
      </c>
      <c r="AD71" s="199">
        <v>0</v>
      </c>
      <c r="AE71" s="199">
        <v>0</v>
      </c>
      <c r="AF71" s="199">
        <v>0</v>
      </c>
      <c r="AG71" s="199">
        <v>19.28</v>
      </c>
      <c r="AH71" s="199">
        <v>0</v>
      </c>
      <c r="AI71" s="199">
        <v>12</v>
      </c>
      <c r="AJ71" s="199">
        <v>0</v>
      </c>
      <c r="AK71" s="199">
        <v>69.599999999999994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13.04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4.53</v>
      </c>
      <c r="L72" s="199">
        <v>372.05</v>
      </c>
      <c r="M72" s="199">
        <v>27.23</v>
      </c>
      <c r="N72" s="199">
        <v>34.96</v>
      </c>
      <c r="O72" s="199">
        <v>0</v>
      </c>
      <c r="P72" s="199">
        <v>36.630000000000003</v>
      </c>
      <c r="Q72" s="199">
        <v>6.45</v>
      </c>
      <c r="R72" s="199">
        <v>6.27</v>
      </c>
      <c r="S72" s="199">
        <v>7.81</v>
      </c>
      <c r="T72" s="199">
        <v>0</v>
      </c>
      <c r="U72" s="199">
        <v>20.67</v>
      </c>
      <c r="V72" s="199">
        <v>5.79</v>
      </c>
      <c r="W72" s="199">
        <v>13.51</v>
      </c>
      <c r="X72" s="199">
        <v>29.11</v>
      </c>
      <c r="Y72" s="199">
        <v>0</v>
      </c>
      <c r="Z72" s="199">
        <v>74.95</v>
      </c>
      <c r="AA72" s="199">
        <v>21.31</v>
      </c>
      <c r="AB72" s="199">
        <v>0</v>
      </c>
      <c r="AC72" s="199">
        <v>15</v>
      </c>
      <c r="AD72" s="199">
        <v>0</v>
      </c>
      <c r="AE72" s="199">
        <v>0</v>
      </c>
      <c r="AF72" s="199">
        <v>0</v>
      </c>
      <c r="AG72" s="199">
        <v>19.28</v>
      </c>
      <c r="AH72" s="199">
        <v>0</v>
      </c>
      <c r="AI72" s="199">
        <v>12</v>
      </c>
      <c r="AJ72" s="199">
        <v>0</v>
      </c>
      <c r="AK72" s="199">
        <v>69.599999999999994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11.47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4.53</v>
      </c>
      <c r="L73" s="199">
        <v>372.05</v>
      </c>
      <c r="M73" s="199">
        <v>27.23</v>
      </c>
      <c r="N73" s="199">
        <v>34.96</v>
      </c>
      <c r="O73" s="199">
        <v>0</v>
      </c>
      <c r="P73" s="199">
        <v>36.630000000000003</v>
      </c>
      <c r="Q73" s="199">
        <v>6.45</v>
      </c>
      <c r="R73" s="199">
        <v>6.27</v>
      </c>
      <c r="S73" s="199">
        <v>7.81</v>
      </c>
      <c r="T73" s="199">
        <v>0</v>
      </c>
      <c r="U73" s="199">
        <v>20.67</v>
      </c>
      <c r="V73" s="199">
        <v>5.79</v>
      </c>
      <c r="W73" s="199">
        <v>13.51</v>
      </c>
      <c r="X73" s="199">
        <v>29.11</v>
      </c>
      <c r="Y73" s="199">
        <v>0</v>
      </c>
      <c r="Z73" s="199">
        <v>74.95</v>
      </c>
      <c r="AA73" s="199">
        <v>21.31</v>
      </c>
      <c r="AB73" s="199">
        <v>0</v>
      </c>
      <c r="AC73" s="199">
        <v>15</v>
      </c>
      <c r="AD73" s="199">
        <v>0</v>
      </c>
      <c r="AE73" s="199">
        <v>0</v>
      </c>
      <c r="AF73" s="199">
        <v>0</v>
      </c>
      <c r="AG73" s="199">
        <v>19.28</v>
      </c>
      <c r="AH73" s="199">
        <v>0</v>
      </c>
      <c r="AI73" s="199">
        <v>12</v>
      </c>
      <c r="AJ73" s="199">
        <v>0</v>
      </c>
      <c r="AK73" s="199">
        <v>69.39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4.42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4.53</v>
      </c>
      <c r="L74" s="199">
        <v>372.05</v>
      </c>
      <c r="M74" s="199">
        <v>27.23</v>
      </c>
      <c r="N74" s="199">
        <v>34.96</v>
      </c>
      <c r="O74" s="199">
        <v>0</v>
      </c>
      <c r="P74" s="199">
        <v>36.630000000000003</v>
      </c>
      <c r="Q74" s="199">
        <v>6.45</v>
      </c>
      <c r="R74" s="199">
        <v>6.27</v>
      </c>
      <c r="S74" s="199">
        <v>7.81</v>
      </c>
      <c r="T74" s="199">
        <v>0</v>
      </c>
      <c r="U74" s="199">
        <v>20.67</v>
      </c>
      <c r="V74" s="199">
        <v>5.79</v>
      </c>
      <c r="W74" s="199">
        <v>13.51</v>
      </c>
      <c r="X74" s="199">
        <v>29.11</v>
      </c>
      <c r="Y74" s="199">
        <v>0</v>
      </c>
      <c r="Z74" s="199">
        <v>74.95</v>
      </c>
      <c r="AA74" s="199">
        <v>21.31</v>
      </c>
      <c r="AB74" s="199">
        <v>0</v>
      </c>
      <c r="AC74" s="199">
        <v>15</v>
      </c>
      <c r="AD74" s="199">
        <v>0</v>
      </c>
      <c r="AE74" s="199">
        <v>0</v>
      </c>
      <c r="AF74" s="199">
        <v>0</v>
      </c>
      <c r="AG74" s="199">
        <v>19.28</v>
      </c>
      <c r="AH74" s="199">
        <v>0</v>
      </c>
      <c r="AI74" s="199">
        <v>12</v>
      </c>
      <c r="AJ74" s="199">
        <v>0</v>
      </c>
      <c r="AK74" s="199">
        <v>69.599999999999994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0.13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4.53</v>
      </c>
      <c r="L75" s="199">
        <v>372.05</v>
      </c>
      <c r="M75" s="199">
        <v>27.23</v>
      </c>
      <c r="N75" s="199">
        <v>34.96</v>
      </c>
      <c r="O75" s="199">
        <v>0</v>
      </c>
      <c r="P75" s="199">
        <v>36.630000000000003</v>
      </c>
      <c r="Q75" s="199">
        <v>6.45</v>
      </c>
      <c r="R75" s="199">
        <v>6.27</v>
      </c>
      <c r="S75" s="199">
        <v>7.81</v>
      </c>
      <c r="T75" s="199">
        <v>0</v>
      </c>
      <c r="U75" s="199">
        <v>20.67</v>
      </c>
      <c r="V75" s="199">
        <v>5.79</v>
      </c>
      <c r="W75" s="199">
        <v>13.51</v>
      </c>
      <c r="X75" s="199">
        <v>29.11</v>
      </c>
      <c r="Y75" s="199">
        <v>0</v>
      </c>
      <c r="Z75" s="199">
        <v>74.95</v>
      </c>
      <c r="AA75" s="199">
        <v>21.31</v>
      </c>
      <c r="AB75" s="199">
        <v>0</v>
      </c>
      <c r="AC75" s="199">
        <v>15</v>
      </c>
      <c r="AD75" s="199">
        <v>0</v>
      </c>
      <c r="AE75" s="199">
        <v>0</v>
      </c>
      <c r="AF75" s="199">
        <v>0</v>
      </c>
      <c r="AG75" s="199">
        <v>19.28</v>
      </c>
      <c r="AH75" s="199">
        <v>0</v>
      </c>
      <c r="AI75" s="199">
        <v>12</v>
      </c>
      <c r="AJ75" s="199">
        <v>0</v>
      </c>
      <c r="AK75" s="199">
        <v>69.599999999999994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4.53</v>
      </c>
      <c r="L76" s="199">
        <v>372.05</v>
      </c>
      <c r="M76" s="199">
        <v>27.23</v>
      </c>
      <c r="N76" s="199">
        <v>34.96</v>
      </c>
      <c r="O76" s="199">
        <v>0</v>
      </c>
      <c r="P76" s="199">
        <v>36.630000000000003</v>
      </c>
      <c r="Q76" s="199">
        <v>6.45</v>
      </c>
      <c r="R76" s="199">
        <v>6.27</v>
      </c>
      <c r="S76" s="199">
        <v>7.81</v>
      </c>
      <c r="T76" s="199">
        <v>0</v>
      </c>
      <c r="U76" s="199">
        <v>20.67</v>
      </c>
      <c r="V76" s="199">
        <v>5.79</v>
      </c>
      <c r="W76" s="199">
        <v>13.51</v>
      </c>
      <c r="X76" s="199">
        <v>29.11</v>
      </c>
      <c r="Y76" s="199">
        <v>0</v>
      </c>
      <c r="Z76" s="199">
        <v>74.95</v>
      </c>
      <c r="AA76" s="199">
        <v>21.31</v>
      </c>
      <c r="AB76" s="199">
        <v>0</v>
      </c>
      <c r="AC76" s="199">
        <v>12.46</v>
      </c>
      <c r="AD76" s="199">
        <v>0</v>
      </c>
      <c r="AE76" s="199">
        <v>0</v>
      </c>
      <c r="AF76" s="199">
        <v>0</v>
      </c>
      <c r="AG76" s="199">
        <v>19.28</v>
      </c>
      <c r="AH76" s="199">
        <v>0</v>
      </c>
      <c r="AI76" s="199">
        <v>12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4.53</v>
      </c>
      <c r="L77" s="199">
        <v>372.05</v>
      </c>
      <c r="M77" s="199">
        <v>27.23</v>
      </c>
      <c r="N77" s="199">
        <v>34.96</v>
      </c>
      <c r="O77" s="199">
        <v>0</v>
      </c>
      <c r="P77" s="199">
        <v>36.630000000000003</v>
      </c>
      <c r="Q77" s="199">
        <v>4.51</v>
      </c>
      <c r="R77" s="199">
        <v>6.27</v>
      </c>
      <c r="S77" s="199">
        <v>7.81</v>
      </c>
      <c r="T77" s="199">
        <v>0</v>
      </c>
      <c r="U77" s="199">
        <v>20.67</v>
      </c>
      <c r="V77" s="199">
        <v>5.79</v>
      </c>
      <c r="W77" s="199">
        <v>13.51</v>
      </c>
      <c r="X77" s="199">
        <v>29.11</v>
      </c>
      <c r="Y77" s="199">
        <v>0</v>
      </c>
      <c r="Z77" s="199">
        <v>74.95</v>
      </c>
      <c r="AA77" s="199">
        <v>21.31</v>
      </c>
      <c r="AB77" s="199">
        <v>0</v>
      </c>
      <c r="AC77" s="199">
        <v>12.46</v>
      </c>
      <c r="AD77" s="199">
        <v>0</v>
      </c>
      <c r="AE77" s="199">
        <v>0</v>
      </c>
      <c r="AF77" s="199">
        <v>0</v>
      </c>
      <c r="AG77" s="199">
        <v>19.28</v>
      </c>
      <c r="AH77" s="199">
        <v>0</v>
      </c>
      <c r="AI77" s="199">
        <v>12</v>
      </c>
      <c r="AJ77" s="199">
        <v>0</v>
      </c>
      <c r="AK77" s="199">
        <v>69.599999999999994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4.53</v>
      </c>
      <c r="L78" s="199">
        <v>372.05</v>
      </c>
      <c r="M78" s="199">
        <v>27.23</v>
      </c>
      <c r="N78" s="199">
        <v>34.96</v>
      </c>
      <c r="O78" s="199">
        <v>0</v>
      </c>
      <c r="P78" s="199">
        <v>36.630000000000003</v>
      </c>
      <c r="Q78" s="199">
        <v>4.51</v>
      </c>
      <c r="R78" s="199">
        <v>6.27</v>
      </c>
      <c r="S78" s="199">
        <v>7.81</v>
      </c>
      <c r="T78" s="199">
        <v>0</v>
      </c>
      <c r="U78" s="199">
        <v>20.67</v>
      </c>
      <c r="V78" s="199">
        <v>5.79</v>
      </c>
      <c r="W78" s="199">
        <v>13.51</v>
      </c>
      <c r="X78" s="199">
        <v>29.11</v>
      </c>
      <c r="Y78" s="199">
        <v>0</v>
      </c>
      <c r="Z78" s="199">
        <v>74.95</v>
      </c>
      <c r="AA78" s="199">
        <v>21.31</v>
      </c>
      <c r="AB78" s="199">
        <v>0</v>
      </c>
      <c r="AC78" s="199">
        <v>12.46</v>
      </c>
      <c r="AD78" s="199">
        <v>0</v>
      </c>
      <c r="AE78" s="199">
        <v>0</v>
      </c>
      <c r="AF78" s="199">
        <v>0</v>
      </c>
      <c r="AG78" s="199">
        <v>19.28</v>
      </c>
      <c r="AH78" s="199">
        <v>0</v>
      </c>
      <c r="AI78" s="199">
        <v>12</v>
      </c>
      <c r="AJ78" s="199">
        <v>0</v>
      </c>
      <c r="AK78" s="199">
        <v>69.599999999999994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4.53</v>
      </c>
      <c r="L79" s="199">
        <v>372.05</v>
      </c>
      <c r="M79" s="199">
        <v>27.23</v>
      </c>
      <c r="N79" s="199">
        <v>34.96</v>
      </c>
      <c r="O79" s="199">
        <v>0</v>
      </c>
      <c r="P79" s="199">
        <v>36.630000000000003</v>
      </c>
      <c r="Q79" s="199">
        <v>4.51</v>
      </c>
      <c r="R79" s="199">
        <v>6.27</v>
      </c>
      <c r="S79" s="199">
        <v>7.81</v>
      </c>
      <c r="T79" s="199">
        <v>0</v>
      </c>
      <c r="U79" s="199">
        <v>20.67</v>
      </c>
      <c r="V79" s="199">
        <v>5.79</v>
      </c>
      <c r="W79" s="199">
        <v>13.51</v>
      </c>
      <c r="X79" s="199">
        <v>29.11</v>
      </c>
      <c r="Y79" s="199">
        <v>0</v>
      </c>
      <c r="Z79" s="199">
        <v>74.95</v>
      </c>
      <c r="AA79" s="199">
        <v>21.31</v>
      </c>
      <c r="AB79" s="199">
        <v>0</v>
      </c>
      <c r="AC79" s="199">
        <v>15</v>
      </c>
      <c r="AD79" s="199">
        <v>0</v>
      </c>
      <c r="AE79" s="199">
        <v>0</v>
      </c>
      <c r="AF79" s="199">
        <v>0</v>
      </c>
      <c r="AG79" s="199">
        <v>19.28</v>
      </c>
      <c r="AH79" s="199">
        <v>0</v>
      </c>
      <c r="AI79" s="199">
        <v>12</v>
      </c>
      <c r="AJ79" s="199">
        <v>0</v>
      </c>
      <c r="AK79" s="199">
        <v>68.5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4.53</v>
      </c>
      <c r="L80" s="199">
        <v>372.05</v>
      </c>
      <c r="M80" s="199">
        <v>27.23</v>
      </c>
      <c r="N80" s="199">
        <v>34.96</v>
      </c>
      <c r="O80" s="199">
        <v>0</v>
      </c>
      <c r="P80" s="199">
        <v>36.630000000000003</v>
      </c>
      <c r="Q80" s="199">
        <v>4.51</v>
      </c>
      <c r="R80" s="199">
        <v>6.27</v>
      </c>
      <c r="S80" s="199">
        <v>7.81</v>
      </c>
      <c r="T80" s="199">
        <v>0</v>
      </c>
      <c r="U80" s="199">
        <v>20.67</v>
      </c>
      <c r="V80" s="199">
        <v>5.79</v>
      </c>
      <c r="W80" s="199">
        <v>13.51</v>
      </c>
      <c r="X80" s="199">
        <v>29.11</v>
      </c>
      <c r="Y80" s="199">
        <v>0</v>
      </c>
      <c r="Z80" s="199">
        <v>74.95</v>
      </c>
      <c r="AA80" s="199">
        <v>21.31</v>
      </c>
      <c r="AB80" s="199">
        <v>0</v>
      </c>
      <c r="AC80" s="199">
        <v>12.46</v>
      </c>
      <c r="AD80" s="199">
        <v>0</v>
      </c>
      <c r="AE80" s="199">
        <v>0</v>
      </c>
      <c r="AF80" s="199">
        <v>0</v>
      </c>
      <c r="AG80" s="199">
        <v>19.28</v>
      </c>
      <c r="AH80" s="199">
        <v>0</v>
      </c>
      <c r="AI80" s="199">
        <v>12</v>
      </c>
      <c r="AJ80" s="199">
        <v>0</v>
      </c>
      <c r="AK80" s="199">
        <v>68.5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4.53</v>
      </c>
      <c r="L81" s="199">
        <v>372.05</v>
      </c>
      <c r="M81" s="199">
        <v>27.23</v>
      </c>
      <c r="N81" s="199">
        <v>34.96</v>
      </c>
      <c r="O81" s="199">
        <v>0</v>
      </c>
      <c r="P81" s="199">
        <v>36.630000000000003</v>
      </c>
      <c r="Q81" s="199">
        <v>4.51</v>
      </c>
      <c r="R81" s="199">
        <v>6.27</v>
      </c>
      <c r="S81" s="199">
        <v>7.81</v>
      </c>
      <c r="T81" s="199">
        <v>0</v>
      </c>
      <c r="U81" s="199">
        <v>20.67</v>
      </c>
      <c r="V81" s="199">
        <v>5.79</v>
      </c>
      <c r="W81" s="199">
        <v>13.51</v>
      </c>
      <c r="X81" s="199">
        <v>29.11</v>
      </c>
      <c r="Y81" s="199">
        <v>0</v>
      </c>
      <c r="Z81" s="199">
        <v>74.95</v>
      </c>
      <c r="AA81" s="199">
        <v>21.31</v>
      </c>
      <c r="AB81" s="199">
        <v>0</v>
      </c>
      <c r="AC81" s="199">
        <v>14.84</v>
      </c>
      <c r="AD81" s="199">
        <v>0</v>
      </c>
      <c r="AE81" s="199">
        <v>0</v>
      </c>
      <c r="AF81" s="199">
        <v>0</v>
      </c>
      <c r="AG81" s="199">
        <v>19.28</v>
      </c>
      <c r="AH81" s="199">
        <v>0</v>
      </c>
      <c r="AI81" s="199">
        <v>12</v>
      </c>
      <c r="AJ81" s="199">
        <v>0</v>
      </c>
      <c r="AK81" s="199">
        <v>68.5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4.53</v>
      </c>
      <c r="L82" s="199">
        <v>372.05</v>
      </c>
      <c r="M82" s="199">
        <v>27.23</v>
      </c>
      <c r="N82" s="199">
        <v>34.96</v>
      </c>
      <c r="O82" s="199">
        <v>0</v>
      </c>
      <c r="P82" s="199">
        <v>36.630000000000003</v>
      </c>
      <c r="Q82" s="199">
        <v>4.51</v>
      </c>
      <c r="R82" s="199">
        <v>6.27</v>
      </c>
      <c r="S82" s="199">
        <v>7.81</v>
      </c>
      <c r="T82" s="199">
        <v>0</v>
      </c>
      <c r="U82" s="199">
        <v>20.67</v>
      </c>
      <c r="V82" s="199">
        <v>5.79</v>
      </c>
      <c r="W82" s="199">
        <v>13.51</v>
      </c>
      <c r="X82" s="199">
        <v>29.11</v>
      </c>
      <c r="Y82" s="199">
        <v>0</v>
      </c>
      <c r="Z82" s="199">
        <v>74.95</v>
      </c>
      <c r="AA82" s="199">
        <v>21.31</v>
      </c>
      <c r="AB82" s="199">
        <v>0</v>
      </c>
      <c r="AC82" s="199">
        <v>15</v>
      </c>
      <c r="AD82" s="199">
        <v>0</v>
      </c>
      <c r="AE82" s="199">
        <v>0</v>
      </c>
      <c r="AF82" s="199">
        <v>0</v>
      </c>
      <c r="AG82" s="199">
        <v>19.28</v>
      </c>
      <c r="AH82" s="199">
        <v>0</v>
      </c>
      <c r="AI82" s="199">
        <v>12</v>
      </c>
      <c r="AJ82" s="199">
        <v>0</v>
      </c>
      <c r="AK82" s="199">
        <v>68.5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4.53</v>
      </c>
      <c r="L83" s="199">
        <v>372.05</v>
      </c>
      <c r="M83" s="199">
        <v>27.23</v>
      </c>
      <c r="N83" s="199">
        <v>34.96</v>
      </c>
      <c r="O83" s="199">
        <v>0</v>
      </c>
      <c r="P83" s="199">
        <v>36.369999999999997</v>
      </c>
      <c r="Q83" s="199">
        <v>3.2</v>
      </c>
      <c r="R83" s="199">
        <v>3.86</v>
      </c>
      <c r="S83" s="199">
        <v>3.86</v>
      </c>
      <c r="T83" s="199">
        <v>0</v>
      </c>
      <c r="U83" s="199">
        <v>20.67</v>
      </c>
      <c r="V83" s="199">
        <v>5.79</v>
      </c>
      <c r="W83" s="199">
        <v>13.51</v>
      </c>
      <c r="X83" s="199">
        <v>29.11</v>
      </c>
      <c r="Y83" s="199">
        <v>0</v>
      </c>
      <c r="Z83" s="199">
        <v>74.95</v>
      </c>
      <c r="AA83" s="199">
        <v>21.31</v>
      </c>
      <c r="AB83" s="199">
        <v>0</v>
      </c>
      <c r="AC83" s="199">
        <v>15</v>
      </c>
      <c r="AD83" s="199">
        <v>0</v>
      </c>
      <c r="AE83" s="199">
        <v>0</v>
      </c>
      <c r="AF83" s="199">
        <v>0</v>
      </c>
      <c r="AG83" s="199">
        <v>19.28</v>
      </c>
      <c r="AH83" s="199">
        <v>0</v>
      </c>
      <c r="AI83" s="199">
        <v>12</v>
      </c>
      <c r="AJ83" s="199">
        <v>0</v>
      </c>
      <c r="AK83" s="199">
        <v>68.5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4.53</v>
      </c>
      <c r="L84" s="199">
        <v>372.05</v>
      </c>
      <c r="M84" s="199">
        <v>27.23</v>
      </c>
      <c r="N84" s="199">
        <v>34.96</v>
      </c>
      <c r="O84" s="199">
        <v>0</v>
      </c>
      <c r="P84" s="199">
        <v>36.369999999999997</v>
      </c>
      <c r="Q84" s="199">
        <v>3.2</v>
      </c>
      <c r="R84" s="199">
        <v>3.86</v>
      </c>
      <c r="S84" s="199">
        <v>3.86</v>
      </c>
      <c r="T84" s="199">
        <v>0</v>
      </c>
      <c r="U84" s="199">
        <v>20.67</v>
      </c>
      <c r="V84" s="199">
        <v>5.79</v>
      </c>
      <c r="W84" s="199">
        <v>13.51</v>
      </c>
      <c r="X84" s="199">
        <v>29.11</v>
      </c>
      <c r="Y84" s="199">
        <v>0</v>
      </c>
      <c r="Z84" s="199">
        <v>74.95</v>
      </c>
      <c r="AA84" s="199">
        <v>21.31</v>
      </c>
      <c r="AB84" s="199">
        <v>0</v>
      </c>
      <c r="AC84" s="199">
        <v>15</v>
      </c>
      <c r="AD84" s="199">
        <v>0</v>
      </c>
      <c r="AE84" s="199">
        <v>0</v>
      </c>
      <c r="AF84" s="199">
        <v>0</v>
      </c>
      <c r="AG84" s="199">
        <v>19.28</v>
      </c>
      <c r="AH84" s="199">
        <v>0</v>
      </c>
      <c r="AI84" s="199">
        <v>12</v>
      </c>
      <c r="AJ84" s="199">
        <v>0</v>
      </c>
      <c r="AK84" s="199">
        <v>68.5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4.53</v>
      </c>
      <c r="L85" s="199">
        <v>372.05</v>
      </c>
      <c r="M85" s="199">
        <v>27.23</v>
      </c>
      <c r="N85" s="199">
        <v>34.96</v>
      </c>
      <c r="O85" s="199">
        <v>0</v>
      </c>
      <c r="P85" s="199">
        <v>36.630000000000003</v>
      </c>
      <c r="Q85" s="199">
        <v>3.2</v>
      </c>
      <c r="R85" s="199">
        <v>3.86</v>
      </c>
      <c r="S85" s="199">
        <v>3.86</v>
      </c>
      <c r="T85" s="199">
        <v>0</v>
      </c>
      <c r="U85" s="199">
        <v>20.67</v>
      </c>
      <c r="V85" s="199">
        <v>5.79</v>
      </c>
      <c r="W85" s="199">
        <v>13.51</v>
      </c>
      <c r="X85" s="199">
        <v>29.11</v>
      </c>
      <c r="Y85" s="199">
        <v>0</v>
      </c>
      <c r="Z85" s="199">
        <v>74.95</v>
      </c>
      <c r="AA85" s="199">
        <v>21.31</v>
      </c>
      <c r="AB85" s="199">
        <v>0</v>
      </c>
      <c r="AC85" s="199">
        <v>15</v>
      </c>
      <c r="AD85" s="199">
        <v>0</v>
      </c>
      <c r="AE85" s="199">
        <v>0</v>
      </c>
      <c r="AF85" s="199">
        <v>0</v>
      </c>
      <c r="AG85" s="199">
        <v>19.28</v>
      </c>
      <c r="AH85" s="199">
        <v>0</v>
      </c>
      <c r="AI85" s="199">
        <v>12</v>
      </c>
      <c r="AJ85" s="199">
        <v>0</v>
      </c>
      <c r="AK85" s="199">
        <v>68.5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4.53</v>
      </c>
      <c r="L86" s="199">
        <v>372.05</v>
      </c>
      <c r="M86" s="199">
        <v>27.23</v>
      </c>
      <c r="N86" s="199">
        <v>34.96</v>
      </c>
      <c r="O86" s="199">
        <v>0</v>
      </c>
      <c r="P86" s="199">
        <v>36.630000000000003</v>
      </c>
      <c r="Q86" s="199">
        <v>3.2</v>
      </c>
      <c r="R86" s="199">
        <v>3.86</v>
      </c>
      <c r="S86" s="199">
        <v>3.86</v>
      </c>
      <c r="T86" s="199">
        <v>0</v>
      </c>
      <c r="U86" s="199">
        <v>20.67</v>
      </c>
      <c r="V86" s="199">
        <v>5.79</v>
      </c>
      <c r="W86" s="199">
        <v>13.51</v>
      </c>
      <c r="X86" s="199">
        <v>29.11</v>
      </c>
      <c r="Y86" s="199">
        <v>0</v>
      </c>
      <c r="Z86" s="199">
        <v>74.95</v>
      </c>
      <c r="AA86" s="199">
        <v>21.31</v>
      </c>
      <c r="AB86" s="199">
        <v>0</v>
      </c>
      <c r="AC86" s="199">
        <v>15</v>
      </c>
      <c r="AD86" s="199">
        <v>0</v>
      </c>
      <c r="AE86" s="199">
        <v>0</v>
      </c>
      <c r="AF86" s="199">
        <v>0</v>
      </c>
      <c r="AG86" s="199">
        <v>19.28</v>
      </c>
      <c r="AH86" s="199">
        <v>0</v>
      </c>
      <c r="AI86" s="199">
        <v>12</v>
      </c>
      <c r="AJ86" s="199">
        <v>0</v>
      </c>
      <c r="AK86" s="199">
        <v>68.5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4.53</v>
      </c>
      <c r="L87" s="199">
        <v>372.06</v>
      </c>
      <c r="M87" s="199">
        <v>27.23</v>
      </c>
      <c r="N87" s="199">
        <v>34.96</v>
      </c>
      <c r="O87" s="199">
        <v>0</v>
      </c>
      <c r="P87" s="199">
        <v>37.74</v>
      </c>
      <c r="Q87" s="199">
        <v>3.86</v>
      </c>
      <c r="R87" s="199">
        <v>3.86</v>
      </c>
      <c r="S87" s="199">
        <v>3.86</v>
      </c>
      <c r="T87" s="199">
        <v>0</v>
      </c>
      <c r="U87" s="199">
        <v>20.67</v>
      </c>
      <c r="V87" s="199">
        <v>5.79</v>
      </c>
      <c r="W87" s="199">
        <v>13.51</v>
      </c>
      <c r="X87" s="199">
        <v>29.11</v>
      </c>
      <c r="Y87" s="199">
        <v>0</v>
      </c>
      <c r="Z87" s="199">
        <v>74.95</v>
      </c>
      <c r="AA87" s="199">
        <v>21.31</v>
      </c>
      <c r="AB87" s="199">
        <v>0</v>
      </c>
      <c r="AC87" s="199">
        <v>15</v>
      </c>
      <c r="AD87" s="199">
        <v>0</v>
      </c>
      <c r="AE87" s="199">
        <v>0</v>
      </c>
      <c r="AF87" s="199">
        <v>0</v>
      </c>
      <c r="AG87" s="199">
        <v>19.28</v>
      </c>
      <c r="AH87" s="199">
        <v>0</v>
      </c>
      <c r="AI87" s="199">
        <v>12</v>
      </c>
      <c r="AJ87" s="199">
        <v>0</v>
      </c>
      <c r="AK87" s="199">
        <v>68.5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4.53</v>
      </c>
      <c r="L88" s="199">
        <v>221.62</v>
      </c>
      <c r="M88" s="199">
        <v>27.23</v>
      </c>
      <c r="N88" s="199">
        <v>34.96</v>
      </c>
      <c r="O88" s="199">
        <v>0</v>
      </c>
      <c r="P88" s="199">
        <v>37.74</v>
      </c>
      <c r="Q88" s="199">
        <v>3.86</v>
      </c>
      <c r="R88" s="199">
        <v>3.86</v>
      </c>
      <c r="S88" s="199">
        <v>3.86</v>
      </c>
      <c r="T88" s="199">
        <v>0</v>
      </c>
      <c r="U88" s="199">
        <v>20.67</v>
      </c>
      <c r="V88" s="199">
        <v>5.79</v>
      </c>
      <c r="W88" s="199">
        <v>13.51</v>
      </c>
      <c r="X88" s="199">
        <v>29.11</v>
      </c>
      <c r="Y88" s="199">
        <v>0</v>
      </c>
      <c r="Z88" s="199">
        <v>74.95</v>
      </c>
      <c r="AA88" s="199">
        <v>21.31</v>
      </c>
      <c r="AB88" s="199">
        <v>0</v>
      </c>
      <c r="AC88" s="199">
        <v>15</v>
      </c>
      <c r="AD88" s="199">
        <v>0</v>
      </c>
      <c r="AE88" s="199">
        <v>0</v>
      </c>
      <c r="AF88" s="199">
        <v>0</v>
      </c>
      <c r="AG88" s="199">
        <v>19.28</v>
      </c>
      <c r="AH88" s="199">
        <v>0</v>
      </c>
      <c r="AI88" s="199">
        <v>12</v>
      </c>
      <c r="AJ88" s="199">
        <v>0</v>
      </c>
      <c r="AK88" s="199">
        <v>68.5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4.53</v>
      </c>
      <c r="L89" s="199">
        <v>202.59</v>
      </c>
      <c r="M89" s="199">
        <v>27.23</v>
      </c>
      <c r="N89" s="199">
        <v>34.96</v>
      </c>
      <c r="O89" s="199">
        <v>0</v>
      </c>
      <c r="P89" s="199">
        <v>37.74</v>
      </c>
      <c r="Q89" s="199">
        <v>4.17</v>
      </c>
      <c r="R89" s="199">
        <v>3.86</v>
      </c>
      <c r="S89" s="199">
        <v>3.86</v>
      </c>
      <c r="T89" s="199">
        <v>0</v>
      </c>
      <c r="U89" s="199">
        <v>20.67</v>
      </c>
      <c r="V89" s="199">
        <v>5.79</v>
      </c>
      <c r="W89" s="199">
        <v>13.51</v>
      </c>
      <c r="X89" s="199">
        <v>29.11</v>
      </c>
      <c r="Y89" s="199">
        <v>0</v>
      </c>
      <c r="Z89" s="199">
        <v>74.95</v>
      </c>
      <c r="AA89" s="199">
        <v>21.31</v>
      </c>
      <c r="AB89" s="199">
        <v>0</v>
      </c>
      <c r="AC89" s="199">
        <v>15</v>
      </c>
      <c r="AD89" s="199">
        <v>0</v>
      </c>
      <c r="AE89" s="199">
        <v>0</v>
      </c>
      <c r="AF89" s="199">
        <v>0</v>
      </c>
      <c r="AG89" s="199">
        <v>19.28</v>
      </c>
      <c r="AH89" s="199">
        <v>0</v>
      </c>
      <c r="AI89" s="199">
        <v>12</v>
      </c>
      <c r="AJ89" s="199">
        <v>0</v>
      </c>
      <c r="AK89" s="199">
        <v>68.5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4.53</v>
      </c>
      <c r="L90" s="199">
        <v>202.59</v>
      </c>
      <c r="M90" s="199">
        <v>27.23</v>
      </c>
      <c r="N90" s="199">
        <v>34.96</v>
      </c>
      <c r="O90" s="199">
        <v>0</v>
      </c>
      <c r="P90" s="199">
        <v>37.74</v>
      </c>
      <c r="Q90" s="199">
        <v>4.67</v>
      </c>
      <c r="R90" s="199">
        <v>3.86</v>
      </c>
      <c r="S90" s="199">
        <v>3.86</v>
      </c>
      <c r="T90" s="199">
        <v>0</v>
      </c>
      <c r="U90" s="199">
        <v>20.67</v>
      </c>
      <c r="V90" s="199">
        <v>5.79</v>
      </c>
      <c r="W90" s="199">
        <v>13.51</v>
      </c>
      <c r="X90" s="199">
        <v>29.11</v>
      </c>
      <c r="Y90" s="199">
        <v>0</v>
      </c>
      <c r="Z90" s="199">
        <v>74.95</v>
      </c>
      <c r="AA90" s="199">
        <v>21.31</v>
      </c>
      <c r="AB90" s="199">
        <v>0</v>
      </c>
      <c r="AC90" s="199">
        <v>15</v>
      </c>
      <c r="AD90" s="199">
        <v>0</v>
      </c>
      <c r="AE90" s="199">
        <v>0</v>
      </c>
      <c r="AF90" s="199">
        <v>0</v>
      </c>
      <c r="AG90" s="199">
        <v>19.28</v>
      </c>
      <c r="AH90" s="199">
        <v>0</v>
      </c>
      <c r="AI90" s="199">
        <v>12</v>
      </c>
      <c r="AJ90" s="199">
        <v>0</v>
      </c>
      <c r="AK90" s="199">
        <v>68.5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3.86</v>
      </c>
      <c r="L91" s="199">
        <v>202.59</v>
      </c>
      <c r="M91" s="199">
        <v>27.23</v>
      </c>
      <c r="N91" s="199">
        <v>34.96</v>
      </c>
      <c r="O91" s="199">
        <v>0</v>
      </c>
      <c r="P91" s="199">
        <v>37.74</v>
      </c>
      <c r="Q91" s="199">
        <v>5.18</v>
      </c>
      <c r="R91" s="199">
        <v>3.86</v>
      </c>
      <c r="S91" s="199">
        <v>3.86</v>
      </c>
      <c r="T91" s="199">
        <v>0</v>
      </c>
      <c r="U91" s="199">
        <v>20.67</v>
      </c>
      <c r="V91" s="199">
        <v>5.79</v>
      </c>
      <c r="W91" s="199">
        <v>13.51</v>
      </c>
      <c r="X91" s="199">
        <v>29.11</v>
      </c>
      <c r="Y91" s="199">
        <v>0</v>
      </c>
      <c r="Z91" s="199">
        <v>74.95</v>
      </c>
      <c r="AA91" s="199">
        <v>21.31</v>
      </c>
      <c r="AB91" s="199">
        <v>0</v>
      </c>
      <c r="AC91" s="199">
        <v>15</v>
      </c>
      <c r="AD91" s="199">
        <v>0</v>
      </c>
      <c r="AE91" s="199">
        <v>0</v>
      </c>
      <c r="AF91" s="199">
        <v>0</v>
      </c>
      <c r="AG91" s="199">
        <v>19.28</v>
      </c>
      <c r="AH91" s="199">
        <v>0</v>
      </c>
      <c r="AI91" s="199">
        <v>12</v>
      </c>
      <c r="AJ91" s="199">
        <v>0</v>
      </c>
      <c r="AK91" s="199">
        <v>67.430000000000007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3.86</v>
      </c>
      <c r="L92" s="199">
        <v>202.59</v>
      </c>
      <c r="M92" s="199">
        <v>27.23</v>
      </c>
      <c r="N92" s="199">
        <v>34.96</v>
      </c>
      <c r="O92" s="199">
        <v>0</v>
      </c>
      <c r="P92" s="199">
        <v>37.74</v>
      </c>
      <c r="Q92" s="199">
        <v>5.68</v>
      </c>
      <c r="R92" s="199">
        <v>3.86</v>
      </c>
      <c r="S92" s="199">
        <v>3.86</v>
      </c>
      <c r="T92" s="199">
        <v>0</v>
      </c>
      <c r="U92" s="199">
        <v>20.67</v>
      </c>
      <c r="V92" s="199">
        <v>5.79</v>
      </c>
      <c r="W92" s="199">
        <v>13.51</v>
      </c>
      <c r="X92" s="199">
        <v>29.11</v>
      </c>
      <c r="Y92" s="199">
        <v>0</v>
      </c>
      <c r="Z92" s="199">
        <v>74.95</v>
      </c>
      <c r="AA92" s="199">
        <v>6.75</v>
      </c>
      <c r="AB92" s="199">
        <v>0</v>
      </c>
      <c r="AC92" s="199">
        <v>15</v>
      </c>
      <c r="AD92" s="199">
        <v>0</v>
      </c>
      <c r="AE92" s="199">
        <v>0</v>
      </c>
      <c r="AF92" s="199">
        <v>0</v>
      </c>
      <c r="AG92" s="199">
        <v>19.28</v>
      </c>
      <c r="AH92" s="199">
        <v>0</v>
      </c>
      <c r="AI92" s="199">
        <v>12</v>
      </c>
      <c r="AJ92" s="199">
        <v>0</v>
      </c>
      <c r="AK92" s="199">
        <v>68.5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3.86</v>
      </c>
      <c r="L93" s="199">
        <v>202.59</v>
      </c>
      <c r="M93" s="199">
        <v>27.23</v>
      </c>
      <c r="N93" s="199">
        <v>34.96</v>
      </c>
      <c r="O93" s="199">
        <v>0</v>
      </c>
      <c r="P93" s="199">
        <v>37.74</v>
      </c>
      <c r="Q93" s="199">
        <v>6.17</v>
      </c>
      <c r="R93" s="199">
        <v>3.86</v>
      </c>
      <c r="S93" s="199">
        <v>3.86</v>
      </c>
      <c r="T93" s="199">
        <v>0</v>
      </c>
      <c r="U93" s="199">
        <v>20.67</v>
      </c>
      <c r="V93" s="199">
        <v>5.79</v>
      </c>
      <c r="W93" s="199">
        <v>0</v>
      </c>
      <c r="X93" s="199">
        <v>29.11</v>
      </c>
      <c r="Y93" s="199">
        <v>0</v>
      </c>
      <c r="Z93" s="199">
        <v>74.95</v>
      </c>
      <c r="AA93" s="199">
        <v>6.75</v>
      </c>
      <c r="AB93" s="199">
        <v>0</v>
      </c>
      <c r="AC93" s="199">
        <v>15</v>
      </c>
      <c r="AD93" s="199">
        <v>0</v>
      </c>
      <c r="AE93" s="199">
        <v>0</v>
      </c>
      <c r="AF93" s="199">
        <v>0</v>
      </c>
      <c r="AG93" s="199">
        <v>19.28</v>
      </c>
      <c r="AH93" s="199">
        <v>0</v>
      </c>
      <c r="AI93" s="199">
        <v>12</v>
      </c>
      <c r="AJ93" s="199">
        <v>0</v>
      </c>
      <c r="AK93" s="199">
        <v>68.5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3.86</v>
      </c>
      <c r="L94" s="199">
        <v>202.59</v>
      </c>
      <c r="M94" s="199">
        <v>27.23</v>
      </c>
      <c r="N94" s="199">
        <v>34.96</v>
      </c>
      <c r="O94" s="199">
        <v>0</v>
      </c>
      <c r="P94" s="199">
        <v>37.47</v>
      </c>
      <c r="Q94" s="199">
        <v>6.38</v>
      </c>
      <c r="R94" s="199">
        <v>3.86</v>
      </c>
      <c r="S94" s="199">
        <v>3.86</v>
      </c>
      <c r="T94" s="199">
        <v>0</v>
      </c>
      <c r="U94" s="199">
        <v>20.67</v>
      </c>
      <c r="V94" s="199">
        <v>5.79</v>
      </c>
      <c r="W94" s="199">
        <v>0</v>
      </c>
      <c r="X94" s="199">
        <v>29.11</v>
      </c>
      <c r="Y94" s="199">
        <v>0</v>
      </c>
      <c r="Z94" s="199">
        <v>74.95</v>
      </c>
      <c r="AA94" s="199">
        <v>6.75</v>
      </c>
      <c r="AB94" s="199">
        <v>0</v>
      </c>
      <c r="AC94" s="199">
        <v>15</v>
      </c>
      <c r="AD94" s="199">
        <v>0</v>
      </c>
      <c r="AE94" s="199">
        <v>0</v>
      </c>
      <c r="AF94" s="199">
        <v>0</v>
      </c>
      <c r="AG94" s="199">
        <v>19.28</v>
      </c>
      <c r="AH94" s="199">
        <v>0</v>
      </c>
      <c r="AI94" s="199">
        <v>12</v>
      </c>
      <c r="AJ94" s="199">
        <v>0</v>
      </c>
      <c r="AK94" s="199">
        <v>68.5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3.86</v>
      </c>
      <c r="L95" s="199">
        <v>202.59</v>
      </c>
      <c r="M95" s="199">
        <v>27.23</v>
      </c>
      <c r="N95" s="199">
        <v>34.96</v>
      </c>
      <c r="O95" s="199">
        <v>0</v>
      </c>
      <c r="P95" s="199">
        <v>37.47</v>
      </c>
      <c r="Q95" s="199">
        <v>6.38</v>
      </c>
      <c r="R95" s="199">
        <v>3.86</v>
      </c>
      <c r="S95" s="199">
        <v>3.86</v>
      </c>
      <c r="T95" s="199">
        <v>0</v>
      </c>
      <c r="U95" s="199">
        <v>20.67</v>
      </c>
      <c r="V95" s="199">
        <v>5.79</v>
      </c>
      <c r="W95" s="199">
        <v>0</v>
      </c>
      <c r="X95" s="199">
        <v>29.11</v>
      </c>
      <c r="Y95" s="199">
        <v>0</v>
      </c>
      <c r="Z95" s="199">
        <v>74.95</v>
      </c>
      <c r="AA95" s="199">
        <v>6.75</v>
      </c>
      <c r="AB95" s="199">
        <v>0</v>
      </c>
      <c r="AC95" s="199">
        <v>15</v>
      </c>
      <c r="AD95" s="199">
        <v>0</v>
      </c>
      <c r="AE95" s="199">
        <v>0</v>
      </c>
      <c r="AF95" s="199">
        <v>0</v>
      </c>
      <c r="AG95" s="199">
        <v>19.28</v>
      </c>
      <c r="AH95" s="199">
        <v>0</v>
      </c>
      <c r="AI95" s="199">
        <v>12</v>
      </c>
      <c r="AJ95" s="199">
        <v>0</v>
      </c>
      <c r="AK95" s="199">
        <v>68.5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3.86</v>
      </c>
      <c r="L96" s="199">
        <v>202.59</v>
      </c>
      <c r="M96" s="199">
        <v>27.23</v>
      </c>
      <c r="N96" s="199">
        <v>34.96</v>
      </c>
      <c r="O96" s="199">
        <v>0</v>
      </c>
      <c r="P96" s="199">
        <v>37.47</v>
      </c>
      <c r="Q96" s="199">
        <v>6.38</v>
      </c>
      <c r="R96" s="199">
        <v>3.86</v>
      </c>
      <c r="S96" s="199">
        <v>3.86</v>
      </c>
      <c r="T96" s="199">
        <v>0</v>
      </c>
      <c r="U96" s="199">
        <v>20.67</v>
      </c>
      <c r="V96" s="199">
        <v>5.79</v>
      </c>
      <c r="W96" s="199">
        <v>0</v>
      </c>
      <c r="X96" s="199">
        <v>29.11</v>
      </c>
      <c r="Y96" s="199">
        <v>0</v>
      </c>
      <c r="Z96" s="199">
        <v>74.95</v>
      </c>
      <c r="AA96" s="199">
        <v>6.75</v>
      </c>
      <c r="AB96" s="199">
        <v>0</v>
      </c>
      <c r="AC96" s="199">
        <v>15</v>
      </c>
      <c r="AD96" s="199">
        <v>0</v>
      </c>
      <c r="AE96" s="199">
        <v>0</v>
      </c>
      <c r="AF96" s="199">
        <v>0</v>
      </c>
      <c r="AG96" s="199">
        <v>19.28</v>
      </c>
      <c r="AH96" s="199">
        <v>0</v>
      </c>
      <c r="AI96" s="199">
        <v>12</v>
      </c>
      <c r="AJ96" s="199">
        <v>0</v>
      </c>
      <c r="AK96" s="199">
        <v>68.5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3.86</v>
      </c>
      <c r="L97" s="199">
        <v>202.59</v>
      </c>
      <c r="M97" s="199">
        <v>27.23</v>
      </c>
      <c r="N97" s="199">
        <v>34.96</v>
      </c>
      <c r="O97" s="199">
        <v>0</v>
      </c>
      <c r="P97" s="199">
        <v>38.89</v>
      </c>
      <c r="Q97" s="199">
        <v>6.38</v>
      </c>
      <c r="R97" s="199">
        <v>3.86</v>
      </c>
      <c r="S97" s="199">
        <v>3.86</v>
      </c>
      <c r="T97" s="199">
        <v>0</v>
      </c>
      <c r="U97" s="199">
        <v>20.67</v>
      </c>
      <c r="V97" s="199">
        <v>5.79</v>
      </c>
      <c r="W97" s="199">
        <v>0</v>
      </c>
      <c r="X97" s="199">
        <v>29.11</v>
      </c>
      <c r="Y97" s="199">
        <v>0</v>
      </c>
      <c r="Z97" s="199">
        <v>42.45</v>
      </c>
      <c r="AA97" s="199">
        <v>6.75</v>
      </c>
      <c r="AB97" s="199">
        <v>0</v>
      </c>
      <c r="AC97" s="199">
        <v>15</v>
      </c>
      <c r="AD97" s="199">
        <v>0</v>
      </c>
      <c r="AE97" s="199">
        <v>0</v>
      </c>
      <c r="AF97" s="199">
        <v>0</v>
      </c>
      <c r="AG97" s="199">
        <v>19.28</v>
      </c>
      <c r="AH97" s="199">
        <v>0</v>
      </c>
      <c r="AI97" s="199">
        <v>12</v>
      </c>
      <c r="AJ97" s="199">
        <v>0</v>
      </c>
      <c r="AK97" s="199">
        <v>68.290000000000006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3.86</v>
      </c>
      <c r="L98" s="199">
        <v>202.59</v>
      </c>
      <c r="M98" s="199">
        <v>27.23</v>
      </c>
      <c r="N98" s="199">
        <v>34.96</v>
      </c>
      <c r="O98" s="199">
        <v>0</v>
      </c>
      <c r="P98" s="199">
        <v>38.83</v>
      </c>
      <c r="Q98" s="199">
        <v>6.38</v>
      </c>
      <c r="R98" s="199">
        <v>3.86</v>
      </c>
      <c r="S98" s="199">
        <v>3.86</v>
      </c>
      <c r="T98" s="199">
        <v>0</v>
      </c>
      <c r="U98" s="199">
        <v>20.67</v>
      </c>
      <c r="V98" s="199">
        <v>5.79</v>
      </c>
      <c r="W98" s="199">
        <v>0</v>
      </c>
      <c r="X98" s="199">
        <v>29.11</v>
      </c>
      <c r="Y98" s="199">
        <v>0</v>
      </c>
      <c r="Z98" s="199">
        <v>42.45</v>
      </c>
      <c r="AA98" s="199">
        <v>6.75</v>
      </c>
      <c r="AB98" s="199">
        <v>0</v>
      </c>
      <c r="AC98" s="199">
        <v>15</v>
      </c>
      <c r="AD98" s="199">
        <v>0</v>
      </c>
      <c r="AE98" s="199">
        <v>0</v>
      </c>
      <c r="AF98" s="199">
        <v>0</v>
      </c>
      <c r="AG98" s="199">
        <v>19.28</v>
      </c>
      <c r="AH98" s="199">
        <v>0</v>
      </c>
      <c r="AI98" s="199">
        <v>12</v>
      </c>
      <c r="AJ98" s="199">
        <v>0</v>
      </c>
      <c r="AK98" s="199">
        <v>68.5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0.10206499999999989</v>
      </c>
      <c r="L99">
        <f t="shared" si="0"/>
        <v>6.9279624999999978</v>
      </c>
      <c r="M99">
        <f t="shared" si="0"/>
        <v>0.64911999999999992</v>
      </c>
      <c r="N99">
        <f t="shared" si="0"/>
        <v>0.83904000000000067</v>
      </c>
      <c r="O99">
        <f t="shared" si="0"/>
        <v>0</v>
      </c>
      <c r="P99">
        <f t="shared" si="0"/>
        <v>0.81900249999999941</v>
      </c>
      <c r="Q99">
        <f t="shared" si="0"/>
        <v>0.11897499999999997</v>
      </c>
      <c r="R99">
        <f t="shared" si="0"/>
        <v>0.11762250000000009</v>
      </c>
      <c r="S99">
        <f t="shared" si="0"/>
        <v>0.1338825000000001</v>
      </c>
      <c r="T99">
        <f t="shared" si="0"/>
        <v>0</v>
      </c>
      <c r="U99">
        <f t="shared" si="0"/>
        <v>0.5076475000000007</v>
      </c>
      <c r="V99">
        <f t="shared" si="0"/>
        <v>0.11966000000000017</v>
      </c>
      <c r="W99">
        <f t="shared" si="0"/>
        <v>0.23642499999999986</v>
      </c>
      <c r="X99">
        <f t="shared" si="0"/>
        <v>0.59647249999999963</v>
      </c>
      <c r="Y99">
        <f t="shared" si="0"/>
        <v>0</v>
      </c>
      <c r="Z99">
        <f t="shared" si="0"/>
        <v>1.6140949999999976</v>
      </c>
      <c r="AA99">
        <f t="shared" si="0"/>
        <v>0.4143774999999994</v>
      </c>
      <c r="AB99">
        <f t="shared" si="0"/>
        <v>0</v>
      </c>
      <c r="AC99">
        <f t="shared" si="0"/>
        <v>0.34857750000000004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0.28799999999999998</v>
      </c>
      <c r="AJ99">
        <f t="shared" si="0"/>
        <v>0</v>
      </c>
      <c r="AK99">
        <f t="shared" si="0"/>
        <v>1.5613025000000009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0.19898250000000006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44614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30.3</v>
      </c>
      <c r="AH3" s="199">
        <v>0</v>
      </c>
      <c r="AI3" s="199">
        <v>18.02</v>
      </c>
      <c r="AJ3" s="199">
        <v>0</v>
      </c>
      <c r="AK3" s="199">
        <v>23.52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30.3</v>
      </c>
      <c r="AH4" s="199">
        <v>0</v>
      </c>
      <c r="AI4" s="199">
        <v>18.02</v>
      </c>
      <c r="AJ4" s="199">
        <v>0</v>
      </c>
      <c r="AK4" s="199">
        <v>23.52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30.3</v>
      </c>
      <c r="AH5" s="199">
        <v>0</v>
      </c>
      <c r="AI5" s="199">
        <v>18.02</v>
      </c>
      <c r="AJ5" s="199">
        <v>0</v>
      </c>
      <c r="AK5" s="199">
        <v>23.52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30.3</v>
      </c>
      <c r="AH6" s="199">
        <v>0</v>
      </c>
      <c r="AI6" s="199">
        <v>18.02</v>
      </c>
      <c r="AJ6" s="199">
        <v>0</v>
      </c>
      <c r="AK6" s="199">
        <v>23.52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30.3</v>
      </c>
      <c r="AH7" s="199">
        <v>0</v>
      </c>
      <c r="AI7" s="199">
        <v>18.02</v>
      </c>
      <c r="AJ7" s="199">
        <v>0</v>
      </c>
      <c r="AK7" s="199">
        <v>23.52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30.3</v>
      </c>
      <c r="AH8" s="199">
        <v>0</v>
      </c>
      <c r="AI8" s="199">
        <v>18.02</v>
      </c>
      <c r="AJ8" s="199">
        <v>0</v>
      </c>
      <c r="AK8" s="199">
        <v>23.52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30.3</v>
      </c>
      <c r="AH9" s="199">
        <v>0</v>
      </c>
      <c r="AI9" s="199">
        <v>18.77</v>
      </c>
      <c r="AJ9" s="199">
        <v>0</v>
      </c>
      <c r="AK9" s="199">
        <v>23.52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30.3</v>
      </c>
      <c r="AH10" s="199">
        <v>0</v>
      </c>
      <c r="AI10" s="199">
        <v>17.27</v>
      </c>
      <c r="AJ10" s="199">
        <v>0</v>
      </c>
      <c r="AK10" s="199">
        <v>23.52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30.3</v>
      </c>
      <c r="AH11" s="199">
        <v>0</v>
      </c>
      <c r="AI11" s="199">
        <v>18.02</v>
      </c>
      <c r="AJ11" s="199">
        <v>0</v>
      </c>
      <c r="AK11" s="199">
        <v>23.52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30.3</v>
      </c>
      <c r="AH12" s="199">
        <v>0</v>
      </c>
      <c r="AI12" s="199">
        <v>18.02</v>
      </c>
      <c r="AJ12" s="199">
        <v>0</v>
      </c>
      <c r="AK12" s="199">
        <v>23.52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30.3</v>
      </c>
      <c r="AH13" s="199">
        <v>0</v>
      </c>
      <c r="AI13" s="199">
        <v>18.02</v>
      </c>
      <c r="AJ13" s="199">
        <v>0</v>
      </c>
      <c r="AK13" s="199">
        <v>23.52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30.3</v>
      </c>
      <c r="AH14" s="199">
        <v>0</v>
      </c>
      <c r="AI14" s="199">
        <v>18.02</v>
      </c>
      <c r="AJ14" s="199">
        <v>0</v>
      </c>
      <c r="AK14" s="199">
        <v>23.52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30.3</v>
      </c>
      <c r="AH15" s="199">
        <v>0</v>
      </c>
      <c r="AI15" s="199">
        <v>18.77</v>
      </c>
      <c r="AJ15" s="199">
        <v>0</v>
      </c>
      <c r="AK15" s="199">
        <v>23.52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30.3</v>
      </c>
      <c r="AH16" s="199">
        <v>0</v>
      </c>
      <c r="AI16" s="199">
        <v>17.27</v>
      </c>
      <c r="AJ16" s="199">
        <v>0</v>
      </c>
      <c r="AK16" s="199">
        <v>23.52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30.3</v>
      </c>
      <c r="AH17" s="199">
        <v>0</v>
      </c>
      <c r="AI17" s="199">
        <v>18.02</v>
      </c>
      <c r="AJ17" s="199">
        <v>0</v>
      </c>
      <c r="AK17" s="199">
        <v>23.52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30.3</v>
      </c>
      <c r="AH18" s="199">
        <v>0</v>
      </c>
      <c r="AI18" s="199">
        <v>18.02</v>
      </c>
      <c r="AJ18" s="199">
        <v>0</v>
      </c>
      <c r="AK18" s="199">
        <v>23.52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30.3</v>
      </c>
      <c r="AH19" s="199">
        <v>0</v>
      </c>
      <c r="AI19" s="199">
        <v>18.02</v>
      </c>
      <c r="AJ19" s="199">
        <v>0</v>
      </c>
      <c r="AK19" s="199">
        <v>23.52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30.3</v>
      </c>
      <c r="AH20" s="199">
        <v>0</v>
      </c>
      <c r="AI20" s="199">
        <v>18.02</v>
      </c>
      <c r="AJ20" s="199">
        <v>0</v>
      </c>
      <c r="AK20" s="199">
        <v>23.52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30.3</v>
      </c>
      <c r="AH21" s="199">
        <v>0</v>
      </c>
      <c r="AI21" s="199">
        <v>18.77</v>
      </c>
      <c r="AJ21" s="199">
        <v>0</v>
      </c>
      <c r="AK21" s="199">
        <v>23.52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30.3</v>
      </c>
      <c r="AH22" s="199">
        <v>0</v>
      </c>
      <c r="AI22" s="199">
        <v>18.02</v>
      </c>
      <c r="AJ22" s="199">
        <v>0</v>
      </c>
      <c r="AK22" s="199">
        <v>23.52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30.3</v>
      </c>
      <c r="AH23" s="199">
        <v>0</v>
      </c>
      <c r="AI23" s="199">
        <v>18.77</v>
      </c>
      <c r="AJ23" s="199">
        <v>0</v>
      </c>
      <c r="AK23" s="199">
        <v>23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30.3</v>
      </c>
      <c r="AH24" s="199">
        <v>0</v>
      </c>
      <c r="AI24" s="199">
        <v>18.77</v>
      </c>
      <c r="AJ24" s="199">
        <v>0</v>
      </c>
      <c r="AK24" s="199">
        <v>23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30.3</v>
      </c>
      <c r="AH25" s="199">
        <v>0</v>
      </c>
      <c r="AI25" s="199">
        <v>18.77</v>
      </c>
      <c r="AJ25" s="199">
        <v>0</v>
      </c>
      <c r="AK25" s="199">
        <v>21.77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30.3</v>
      </c>
      <c r="AH26" s="199">
        <v>0</v>
      </c>
      <c r="AI26" s="199">
        <v>18.77</v>
      </c>
      <c r="AJ26" s="199">
        <v>0</v>
      </c>
      <c r="AK26" s="199">
        <v>21.91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30.3</v>
      </c>
      <c r="AH27" s="199">
        <v>0</v>
      </c>
      <c r="AI27" s="199">
        <v>18.02</v>
      </c>
      <c r="AJ27" s="199">
        <v>0</v>
      </c>
      <c r="AK27" s="199">
        <v>26.67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30.3</v>
      </c>
      <c r="AH28" s="199">
        <v>0</v>
      </c>
      <c r="AI28" s="199">
        <v>18.77</v>
      </c>
      <c r="AJ28" s="199">
        <v>0</v>
      </c>
      <c r="AK28" s="199">
        <v>26.59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1.77</v>
      </c>
      <c r="AD29" s="199">
        <v>0</v>
      </c>
      <c r="AE29" s="199">
        <v>0</v>
      </c>
      <c r="AF29" s="199">
        <v>0</v>
      </c>
      <c r="AG29" s="199">
        <v>30.3</v>
      </c>
      <c r="AH29" s="199">
        <v>0</v>
      </c>
      <c r="AI29" s="199">
        <v>13.12</v>
      </c>
      <c r="AJ29" s="199">
        <v>0</v>
      </c>
      <c r="AK29" s="199">
        <v>26.42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1.77</v>
      </c>
      <c r="AD30" s="199">
        <v>0</v>
      </c>
      <c r="AE30" s="199">
        <v>0</v>
      </c>
      <c r="AF30" s="199">
        <v>0</v>
      </c>
      <c r="AG30" s="199">
        <v>30.3</v>
      </c>
      <c r="AH30" s="199">
        <v>0</v>
      </c>
      <c r="AI30" s="199">
        <v>15.47</v>
      </c>
      <c r="AJ30" s="199">
        <v>0</v>
      </c>
      <c r="AK30" s="199">
        <v>26.42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1.77</v>
      </c>
      <c r="AD31" s="199">
        <v>0</v>
      </c>
      <c r="AE31" s="199">
        <v>0</v>
      </c>
      <c r="AF31" s="199">
        <v>0</v>
      </c>
      <c r="AG31" s="199">
        <v>30.3</v>
      </c>
      <c r="AH31" s="199">
        <v>0</v>
      </c>
      <c r="AI31" s="199">
        <v>15.47</v>
      </c>
      <c r="AJ31" s="199">
        <v>0</v>
      </c>
      <c r="AK31" s="199">
        <v>26.25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30.3</v>
      </c>
      <c r="AH32" s="199">
        <v>0</v>
      </c>
      <c r="AI32" s="199">
        <v>18.02</v>
      </c>
      <c r="AJ32" s="199">
        <v>0</v>
      </c>
      <c r="AK32" s="199">
        <v>26.42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30.3</v>
      </c>
      <c r="AH33" s="199">
        <v>0</v>
      </c>
      <c r="AI33" s="199">
        <v>18.77</v>
      </c>
      <c r="AJ33" s="199">
        <v>0</v>
      </c>
      <c r="AK33" s="199">
        <v>26.25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30.3</v>
      </c>
      <c r="AH34" s="199">
        <v>0</v>
      </c>
      <c r="AI34" s="199">
        <v>17.27</v>
      </c>
      <c r="AJ34" s="199">
        <v>0</v>
      </c>
      <c r="AK34" s="199">
        <v>26.25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30.3</v>
      </c>
      <c r="AH35" s="199">
        <v>0</v>
      </c>
      <c r="AI35" s="199">
        <v>17.809999999999999</v>
      </c>
      <c r="AJ35" s="199">
        <v>0</v>
      </c>
      <c r="AK35" s="199">
        <v>22.71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30.3</v>
      </c>
      <c r="AH36" s="199">
        <v>0</v>
      </c>
      <c r="AI36" s="199">
        <v>17.809999999999999</v>
      </c>
      <c r="AJ36" s="199">
        <v>0</v>
      </c>
      <c r="AK36" s="199">
        <v>22.86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1.69</v>
      </c>
      <c r="AD37" s="199">
        <v>0</v>
      </c>
      <c r="AE37" s="199">
        <v>0</v>
      </c>
      <c r="AF37" s="199">
        <v>0</v>
      </c>
      <c r="AG37" s="199">
        <v>30.3</v>
      </c>
      <c r="AH37" s="199">
        <v>0</v>
      </c>
      <c r="AI37" s="199">
        <v>13.12</v>
      </c>
      <c r="AJ37" s="199">
        <v>0</v>
      </c>
      <c r="AK37" s="199">
        <v>22.64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1.69</v>
      </c>
      <c r="AD38" s="199">
        <v>0</v>
      </c>
      <c r="AE38" s="199">
        <v>0</v>
      </c>
      <c r="AF38" s="199">
        <v>0</v>
      </c>
      <c r="AG38" s="199">
        <v>30.3</v>
      </c>
      <c r="AH38" s="199">
        <v>0</v>
      </c>
      <c r="AI38" s="199">
        <v>13.12</v>
      </c>
      <c r="AJ38" s="199">
        <v>0</v>
      </c>
      <c r="AK38" s="199">
        <v>23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1.69</v>
      </c>
      <c r="AD39" s="199">
        <v>0</v>
      </c>
      <c r="AE39" s="199">
        <v>0</v>
      </c>
      <c r="AF39" s="199">
        <v>0</v>
      </c>
      <c r="AG39" s="199">
        <v>30.3</v>
      </c>
      <c r="AH39" s="199">
        <v>0</v>
      </c>
      <c r="AI39" s="199">
        <v>14.06</v>
      </c>
      <c r="AJ39" s="199">
        <v>0</v>
      </c>
      <c r="AK39" s="199">
        <v>23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1.69</v>
      </c>
      <c r="AD40" s="199">
        <v>0</v>
      </c>
      <c r="AE40" s="199">
        <v>0</v>
      </c>
      <c r="AF40" s="199">
        <v>0</v>
      </c>
      <c r="AG40" s="199">
        <v>30.3</v>
      </c>
      <c r="AH40" s="199">
        <v>0</v>
      </c>
      <c r="AI40" s="199">
        <v>12.19</v>
      </c>
      <c r="AJ40" s="199">
        <v>0</v>
      </c>
      <c r="AK40" s="199">
        <v>23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1.65</v>
      </c>
      <c r="AD41" s="199">
        <v>0</v>
      </c>
      <c r="AE41" s="199">
        <v>0</v>
      </c>
      <c r="AF41" s="199">
        <v>0</v>
      </c>
      <c r="AG41" s="199">
        <v>30.3</v>
      </c>
      <c r="AH41" s="199">
        <v>0</v>
      </c>
      <c r="AI41" s="199">
        <v>13.12</v>
      </c>
      <c r="AJ41" s="199">
        <v>0</v>
      </c>
      <c r="AK41" s="199">
        <v>23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1.65</v>
      </c>
      <c r="AD42" s="199">
        <v>0</v>
      </c>
      <c r="AE42" s="199">
        <v>0</v>
      </c>
      <c r="AF42" s="199">
        <v>0</v>
      </c>
      <c r="AG42" s="199">
        <v>30.3</v>
      </c>
      <c r="AH42" s="199">
        <v>0</v>
      </c>
      <c r="AI42" s="199">
        <v>13.12</v>
      </c>
      <c r="AJ42" s="199">
        <v>0</v>
      </c>
      <c r="AK42" s="199">
        <v>23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1.69</v>
      </c>
      <c r="AD43" s="199">
        <v>0</v>
      </c>
      <c r="AE43" s="199">
        <v>0</v>
      </c>
      <c r="AF43" s="199">
        <v>0</v>
      </c>
      <c r="AG43" s="199">
        <v>30.3</v>
      </c>
      <c r="AH43" s="199">
        <v>0</v>
      </c>
      <c r="AI43" s="199">
        <v>13.12</v>
      </c>
      <c r="AJ43" s="199">
        <v>0</v>
      </c>
      <c r="AK43" s="199">
        <v>22.57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1.69</v>
      </c>
      <c r="AD44" s="199">
        <v>0</v>
      </c>
      <c r="AE44" s="199">
        <v>0</v>
      </c>
      <c r="AF44" s="199">
        <v>0</v>
      </c>
      <c r="AG44" s="199">
        <v>30.3</v>
      </c>
      <c r="AH44" s="199">
        <v>0</v>
      </c>
      <c r="AI44" s="199">
        <v>13.12</v>
      </c>
      <c r="AJ44" s="199">
        <v>0</v>
      </c>
      <c r="AK44" s="199">
        <v>22.93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1.69</v>
      </c>
      <c r="AD45" s="199">
        <v>0</v>
      </c>
      <c r="AE45" s="199">
        <v>0</v>
      </c>
      <c r="AF45" s="199">
        <v>0</v>
      </c>
      <c r="AG45" s="199">
        <v>30.3</v>
      </c>
      <c r="AH45" s="199">
        <v>0</v>
      </c>
      <c r="AI45" s="199">
        <v>14.06</v>
      </c>
      <c r="AJ45" s="199">
        <v>0</v>
      </c>
      <c r="AK45" s="199">
        <v>22.93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30.3</v>
      </c>
      <c r="AH46" s="199">
        <v>0</v>
      </c>
      <c r="AI46" s="199">
        <v>17.27</v>
      </c>
      <c r="AJ46" s="199">
        <v>0</v>
      </c>
      <c r="AK46" s="199">
        <v>22.93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30.3</v>
      </c>
      <c r="AH47" s="199">
        <v>0</v>
      </c>
      <c r="AI47" s="199">
        <v>17.809999999999999</v>
      </c>
      <c r="AJ47" s="199">
        <v>0</v>
      </c>
      <c r="AK47" s="199">
        <v>27.47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2.08</v>
      </c>
      <c r="AD48" s="199">
        <v>0</v>
      </c>
      <c r="AE48" s="199">
        <v>0</v>
      </c>
      <c r="AF48" s="199">
        <v>0</v>
      </c>
      <c r="AG48" s="199">
        <v>30.3</v>
      </c>
      <c r="AH48" s="199">
        <v>0</v>
      </c>
      <c r="AI48" s="199">
        <v>17.809999999999999</v>
      </c>
      <c r="AJ48" s="199">
        <v>0</v>
      </c>
      <c r="AK48" s="199">
        <v>27.56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2.08</v>
      </c>
      <c r="AD49" s="199">
        <v>0</v>
      </c>
      <c r="AE49" s="199">
        <v>0</v>
      </c>
      <c r="AF49" s="199">
        <v>0</v>
      </c>
      <c r="AG49" s="199">
        <v>30.3</v>
      </c>
      <c r="AH49" s="199">
        <v>0</v>
      </c>
      <c r="AI49" s="199">
        <v>17.809999999999999</v>
      </c>
      <c r="AJ49" s="199">
        <v>0</v>
      </c>
      <c r="AK49" s="199">
        <v>27.3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2.08</v>
      </c>
      <c r="AD50" s="199">
        <v>0</v>
      </c>
      <c r="AE50" s="199">
        <v>0</v>
      </c>
      <c r="AF50" s="199">
        <v>0</v>
      </c>
      <c r="AG50" s="199">
        <v>30.3</v>
      </c>
      <c r="AH50" s="199">
        <v>0</v>
      </c>
      <c r="AI50" s="199">
        <v>17.809999999999999</v>
      </c>
      <c r="AJ50" s="199">
        <v>0</v>
      </c>
      <c r="AK50" s="199">
        <v>27.56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2.08</v>
      </c>
      <c r="AD51" s="199">
        <v>0</v>
      </c>
      <c r="AE51" s="199">
        <v>0</v>
      </c>
      <c r="AF51" s="199">
        <v>0</v>
      </c>
      <c r="AG51" s="199">
        <v>30.3</v>
      </c>
      <c r="AH51" s="199">
        <v>0</v>
      </c>
      <c r="AI51" s="199">
        <v>18.75</v>
      </c>
      <c r="AJ51" s="199">
        <v>0</v>
      </c>
      <c r="AK51" s="199">
        <v>27.56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2.08</v>
      </c>
      <c r="AD52" s="199">
        <v>0</v>
      </c>
      <c r="AE52" s="199">
        <v>0</v>
      </c>
      <c r="AF52" s="199">
        <v>0</v>
      </c>
      <c r="AG52" s="199">
        <v>30.3</v>
      </c>
      <c r="AH52" s="199">
        <v>0</v>
      </c>
      <c r="AI52" s="199">
        <v>16.399999999999999</v>
      </c>
      <c r="AJ52" s="199">
        <v>0</v>
      </c>
      <c r="AK52" s="199">
        <v>27.56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2.08</v>
      </c>
      <c r="AD53" s="199">
        <v>0</v>
      </c>
      <c r="AE53" s="199">
        <v>0</v>
      </c>
      <c r="AF53" s="199">
        <v>0</v>
      </c>
      <c r="AG53" s="199">
        <v>30.3</v>
      </c>
      <c r="AH53" s="199">
        <v>0</v>
      </c>
      <c r="AI53" s="199">
        <v>17.809999999999999</v>
      </c>
      <c r="AJ53" s="199">
        <v>0</v>
      </c>
      <c r="AK53" s="199">
        <v>27.56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2.08</v>
      </c>
      <c r="AD54" s="199">
        <v>0</v>
      </c>
      <c r="AE54" s="199">
        <v>0</v>
      </c>
      <c r="AF54" s="199">
        <v>0</v>
      </c>
      <c r="AG54" s="199">
        <v>30.3</v>
      </c>
      <c r="AH54" s="199">
        <v>0</v>
      </c>
      <c r="AI54" s="199">
        <v>17.809999999999999</v>
      </c>
      <c r="AJ54" s="199">
        <v>0</v>
      </c>
      <c r="AK54" s="199">
        <v>27.56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2.08</v>
      </c>
      <c r="AD55" s="199">
        <v>0</v>
      </c>
      <c r="AE55" s="199">
        <v>0</v>
      </c>
      <c r="AF55" s="199">
        <v>0</v>
      </c>
      <c r="AG55" s="199">
        <v>30.3</v>
      </c>
      <c r="AH55" s="199">
        <v>0</v>
      </c>
      <c r="AI55" s="199">
        <v>16.87</v>
      </c>
      <c r="AJ55" s="199">
        <v>0</v>
      </c>
      <c r="AK55" s="199">
        <v>27.47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2.08</v>
      </c>
      <c r="AD56" s="199">
        <v>0</v>
      </c>
      <c r="AE56" s="199">
        <v>0</v>
      </c>
      <c r="AF56" s="199">
        <v>0</v>
      </c>
      <c r="AG56" s="199">
        <v>30.3</v>
      </c>
      <c r="AH56" s="199">
        <v>0</v>
      </c>
      <c r="AI56" s="199">
        <v>16.87</v>
      </c>
      <c r="AJ56" s="199">
        <v>0</v>
      </c>
      <c r="AK56" s="199">
        <v>27.56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2.08</v>
      </c>
      <c r="AD57" s="199">
        <v>0</v>
      </c>
      <c r="AE57" s="199">
        <v>0</v>
      </c>
      <c r="AF57" s="199">
        <v>0</v>
      </c>
      <c r="AG57" s="199">
        <v>30.3</v>
      </c>
      <c r="AH57" s="199">
        <v>0</v>
      </c>
      <c r="AI57" s="199">
        <v>15.47</v>
      </c>
      <c r="AJ57" s="199">
        <v>0</v>
      </c>
      <c r="AK57" s="199">
        <v>27.56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2.08</v>
      </c>
      <c r="AD58" s="199">
        <v>0</v>
      </c>
      <c r="AE58" s="199">
        <v>0</v>
      </c>
      <c r="AF58" s="199">
        <v>0</v>
      </c>
      <c r="AG58" s="199">
        <v>30.3</v>
      </c>
      <c r="AH58" s="199">
        <v>0</v>
      </c>
      <c r="AI58" s="199">
        <v>16.87</v>
      </c>
      <c r="AJ58" s="199">
        <v>0</v>
      </c>
      <c r="AK58" s="199">
        <v>27.56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2.08</v>
      </c>
      <c r="AD59" s="199">
        <v>0</v>
      </c>
      <c r="AE59" s="199">
        <v>0</v>
      </c>
      <c r="AF59" s="199">
        <v>0</v>
      </c>
      <c r="AG59" s="199">
        <v>30.3</v>
      </c>
      <c r="AH59" s="199">
        <v>0</v>
      </c>
      <c r="AI59" s="199">
        <v>16.87</v>
      </c>
      <c r="AJ59" s="199">
        <v>0</v>
      </c>
      <c r="AK59" s="199">
        <v>27.56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2.08</v>
      </c>
      <c r="AD60" s="199">
        <v>0</v>
      </c>
      <c r="AE60" s="199">
        <v>0</v>
      </c>
      <c r="AF60" s="199">
        <v>0</v>
      </c>
      <c r="AG60" s="199">
        <v>30.3</v>
      </c>
      <c r="AH60" s="199">
        <v>0</v>
      </c>
      <c r="AI60" s="199">
        <v>16.87</v>
      </c>
      <c r="AJ60" s="199">
        <v>0</v>
      </c>
      <c r="AK60" s="199">
        <v>27.56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2.08</v>
      </c>
      <c r="AD61" s="199">
        <v>0</v>
      </c>
      <c r="AE61" s="199">
        <v>0</v>
      </c>
      <c r="AF61" s="199">
        <v>0</v>
      </c>
      <c r="AG61" s="199">
        <v>30.3</v>
      </c>
      <c r="AH61" s="199">
        <v>0</v>
      </c>
      <c r="AI61" s="199">
        <v>16.87</v>
      </c>
      <c r="AJ61" s="199">
        <v>0</v>
      </c>
      <c r="AK61" s="199">
        <v>27.56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2.08</v>
      </c>
      <c r="AD62" s="199">
        <v>0</v>
      </c>
      <c r="AE62" s="199">
        <v>0</v>
      </c>
      <c r="AF62" s="199">
        <v>0</v>
      </c>
      <c r="AG62" s="199">
        <v>30.3</v>
      </c>
      <c r="AH62" s="199">
        <v>0</v>
      </c>
      <c r="AI62" s="199">
        <v>16.87</v>
      </c>
      <c r="AJ62" s="199">
        <v>0</v>
      </c>
      <c r="AK62" s="199">
        <v>27.56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2.08</v>
      </c>
      <c r="AD63" s="199">
        <v>0</v>
      </c>
      <c r="AE63" s="199">
        <v>0</v>
      </c>
      <c r="AF63" s="199">
        <v>0</v>
      </c>
      <c r="AG63" s="199">
        <v>30.3</v>
      </c>
      <c r="AH63" s="199">
        <v>0</v>
      </c>
      <c r="AI63" s="199">
        <v>17.64</v>
      </c>
      <c r="AJ63" s="199">
        <v>0</v>
      </c>
      <c r="AK63" s="199">
        <v>27.56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2.08</v>
      </c>
      <c r="AD64" s="199">
        <v>0</v>
      </c>
      <c r="AE64" s="199">
        <v>0</v>
      </c>
      <c r="AF64" s="199">
        <v>0</v>
      </c>
      <c r="AG64" s="199">
        <v>30.3</v>
      </c>
      <c r="AH64" s="199">
        <v>0</v>
      </c>
      <c r="AI64" s="199">
        <v>15</v>
      </c>
      <c r="AJ64" s="199">
        <v>0</v>
      </c>
      <c r="AK64" s="199">
        <v>27.56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2.08</v>
      </c>
      <c r="AD65" s="199">
        <v>0</v>
      </c>
      <c r="AE65" s="199">
        <v>0</v>
      </c>
      <c r="AF65" s="199">
        <v>0</v>
      </c>
      <c r="AG65" s="199">
        <v>30.3</v>
      </c>
      <c r="AH65" s="199">
        <v>0</v>
      </c>
      <c r="AI65" s="199">
        <v>16.87</v>
      </c>
      <c r="AJ65" s="199">
        <v>0</v>
      </c>
      <c r="AK65" s="199">
        <v>27.56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2.08</v>
      </c>
      <c r="AD66" s="199">
        <v>0</v>
      </c>
      <c r="AE66" s="199">
        <v>0</v>
      </c>
      <c r="AF66" s="199">
        <v>0</v>
      </c>
      <c r="AG66" s="199">
        <v>30.3</v>
      </c>
      <c r="AH66" s="199">
        <v>0</v>
      </c>
      <c r="AI66" s="199">
        <v>16.87</v>
      </c>
      <c r="AJ66" s="199">
        <v>0</v>
      </c>
      <c r="AK66" s="199">
        <v>27.56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2.08</v>
      </c>
      <c r="AD67" s="199">
        <v>0</v>
      </c>
      <c r="AE67" s="199">
        <v>0</v>
      </c>
      <c r="AF67" s="199">
        <v>0</v>
      </c>
      <c r="AG67" s="199">
        <v>30.3</v>
      </c>
      <c r="AH67" s="199">
        <v>0</v>
      </c>
      <c r="AI67" s="199">
        <v>16.87</v>
      </c>
      <c r="AJ67" s="199">
        <v>0</v>
      </c>
      <c r="AK67" s="199">
        <v>23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2.08</v>
      </c>
      <c r="AD68" s="199">
        <v>0</v>
      </c>
      <c r="AE68" s="199">
        <v>0</v>
      </c>
      <c r="AF68" s="199">
        <v>0</v>
      </c>
      <c r="AG68" s="199">
        <v>30.3</v>
      </c>
      <c r="AH68" s="199">
        <v>0</v>
      </c>
      <c r="AI68" s="199">
        <v>16.87</v>
      </c>
      <c r="AJ68" s="199">
        <v>0</v>
      </c>
      <c r="AK68" s="199">
        <v>23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2.08</v>
      </c>
      <c r="AD69" s="199">
        <v>0</v>
      </c>
      <c r="AE69" s="199">
        <v>0</v>
      </c>
      <c r="AF69" s="199">
        <v>0</v>
      </c>
      <c r="AG69" s="199">
        <v>30.3</v>
      </c>
      <c r="AH69" s="199">
        <v>0</v>
      </c>
      <c r="AI69" s="199">
        <v>17.64</v>
      </c>
      <c r="AJ69" s="199">
        <v>0</v>
      </c>
      <c r="AK69" s="199">
        <v>23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2.02</v>
      </c>
      <c r="AD70" s="199">
        <v>0</v>
      </c>
      <c r="AE70" s="199">
        <v>0</v>
      </c>
      <c r="AF70" s="199">
        <v>0</v>
      </c>
      <c r="AG70" s="199">
        <v>30.3</v>
      </c>
      <c r="AH70" s="199">
        <v>0</v>
      </c>
      <c r="AI70" s="199">
        <v>15.47</v>
      </c>
      <c r="AJ70" s="199">
        <v>0</v>
      </c>
      <c r="AK70" s="199">
        <v>23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1.71</v>
      </c>
      <c r="AD71" s="199">
        <v>0</v>
      </c>
      <c r="AE71" s="199">
        <v>0</v>
      </c>
      <c r="AF71" s="199">
        <v>0</v>
      </c>
      <c r="AG71" s="199">
        <v>30.3</v>
      </c>
      <c r="AH71" s="199">
        <v>0</v>
      </c>
      <c r="AI71" s="199">
        <v>11.25</v>
      </c>
      <c r="AJ71" s="199">
        <v>0</v>
      </c>
      <c r="AK71" s="199">
        <v>23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2.08</v>
      </c>
      <c r="AD72" s="199">
        <v>0</v>
      </c>
      <c r="AE72" s="199">
        <v>0</v>
      </c>
      <c r="AF72" s="199">
        <v>0</v>
      </c>
      <c r="AG72" s="199">
        <v>30.3</v>
      </c>
      <c r="AH72" s="199">
        <v>0</v>
      </c>
      <c r="AI72" s="199">
        <v>16.87</v>
      </c>
      <c r="AJ72" s="199">
        <v>0</v>
      </c>
      <c r="AK72" s="199">
        <v>23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2.08</v>
      </c>
      <c r="AD73" s="199">
        <v>0</v>
      </c>
      <c r="AE73" s="199">
        <v>0</v>
      </c>
      <c r="AF73" s="199">
        <v>0</v>
      </c>
      <c r="AG73" s="199">
        <v>30.3</v>
      </c>
      <c r="AH73" s="199">
        <v>0</v>
      </c>
      <c r="AI73" s="199">
        <v>16.87</v>
      </c>
      <c r="AJ73" s="199">
        <v>0</v>
      </c>
      <c r="AK73" s="199">
        <v>22.93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2.08</v>
      </c>
      <c r="AD74" s="199">
        <v>0</v>
      </c>
      <c r="AE74" s="199">
        <v>0</v>
      </c>
      <c r="AF74" s="199">
        <v>0</v>
      </c>
      <c r="AG74" s="199">
        <v>30.3</v>
      </c>
      <c r="AH74" s="199">
        <v>0</v>
      </c>
      <c r="AI74" s="199">
        <v>15.94</v>
      </c>
      <c r="AJ74" s="199">
        <v>0</v>
      </c>
      <c r="AK74" s="199">
        <v>23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2.08</v>
      </c>
      <c r="AD75" s="199">
        <v>0</v>
      </c>
      <c r="AE75" s="199">
        <v>0</v>
      </c>
      <c r="AF75" s="199">
        <v>0</v>
      </c>
      <c r="AG75" s="199">
        <v>30.3</v>
      </c>
      <c r="AH75" s="199">
        <v>0</v>
      </c>
      <c r="AI75" s="199">
        <v>16.399999999999999</v>
      </c>
      <c r="AJ75" s="199">
        <v>0</v>
      </c>
      <c r="AK75" s="199">
        <v>23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1.72</v>
      </c>
      <c r="AD76" s="199">
        <v>0</v>
      </c>
      <c r="AE76" s="199">
        <v>0</v>
      </c>
      <c r="AF76" s="199">
        <v>0</v>
      </c>
      <c r="AG76" s="199">
        <v>30.3</v>
      </c>
      <c r="AH76" s="199">
        <v>0</v>
      </c>
      <c r="AI76" s="199">
        <v>16.170000000000002</v>
      </c>
      <c r="AJ76" s="199">
        <v>0</v>
      </c>
      <c r="AK76" s="199">
        <v>23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1.72</v>
      </c>
      <c r="AD77" s="199">
        <v>0</v>
      </c>
      <c r="AE77" s="199">
        <v>0</v>
      </c>
      <c r="AF77" s="199">
        <v>0</v>
      </c>
      <c r="AG77" s="199">
        <v>30.3</v>
      </c>
      <c r="AH77" s="199">
        <v>0</v>
      </c>
      <c r="AI77" s="199">
        <v>16.170000000000002</v>
      </c>
      <c r="AJ77" s="199">
        <v>0</v>
      </c>
      <c r="AK77" s="199">
        <v>23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1.72</v>
      </c>
      <c r="AD78" s="199">
        <v>0</v>
      </c>
      <c r="AE78" s="199">
        <v>0</v>
      </c>
      <c r="AF78" s="199">
        <v>0</v>
      </c>
      <c r="AG78" s="199">
        <v>30.3</v>
      </c>
      <c r="AH78" s="199">
        <v>0</v>
      </c>
      <c r="AI78" s="199">
        <v>11.25</v>
      </c>
      <c r="AJ78" s="199">
        <v>0</v>
      </c>
      <c r="AK78" s="199">
        <v>23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2.08</v>
      </c>
      <c r="AD79" s="199">
        <v>0</v>
      </c>
      <c r="AE79" s="199">
        <v>0</v>
      </c>
      <c r="AF79" s="199">
        <v>0</v>
      </c>
      <c r="AG79" s="199">
        <v>30.3</v>
      </c>
      <c r="AH79" s="199">
        <v>0</v>
      </c>
      <c r="AI79" s="199">
        <v>16.170000000000002</v>
      </c>
      <c r="AJ79" s="199">
        <v>0</v>
      </c>
      <c r="AK79" s="199">
        <v>27.56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1.72</v>
      </c>
      <c r="AD80" s="199">
        <v>0</v>
      </c>
      <c r="AE80" s="199">
        <v>0</v>
      </c>
      <c r="AF80" s="199">
        <v>0</v>
      </c>
      <c r="AG80" s="199">
        <v>30.3</v>
      </c>
      <c r="AH80" s="199">
        <v>0</v>
      </c>
      <c r="AI80" s="199">
        <v>7.5</v>
      </c>
      <c r="AJ80" s="199">
        <v>0</v>
      </c>
      <c r="AK80" s="199">
        <v>27.56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2.0499999999999998</v>
      </c>
      <c r="AD81" s="199">
        <v>0</v>
      </c>
      <c r="AE81" s="199">
        <v>0</v>
      </c>
      <c r="AF81" s="199">
        <v>0</v>
      </c>
      <c r="AG81" s="199">
        <v>30.3</v>
      </c>
      <c r="AH81" s="199">
        <v>0</v>
      </c>
      <c r="AI81" s="199">
        <v>15.7</v>
      </c>
      <c r="AJ81" s="199">
        <v>0</v>
      </c>
      <c r="AK81" s="199">
        <v>27.56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2.08</v>
      </c>
      <c r="AD82" s="199">
        <v>0</v>
      </c>
      <c r="AE82" s="199">
        <v>0</v>
      </c>
      <c r="AF82" s="199">
        <v>0</v>
      </c>
      <c r="AG82" s="199">
        <v>30.3</v>
      </c>
      <c r="AH82" s="199">
        <v>0</v>
      </c>
      <c r="AI82" s="199">
        <v>17.05</v>
      </c>
      <c r="AJ82" s="199">
        <v>0</v>
      </c>
      <c r="AK82" s="199">
        <v>27.56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2.08</v>
      </c>
      <c r="AD83" s="199">
        <v>0</v>
      </c>
      <c r="AE83" s="199">
        <v>0</v>
      </c>
      <c r="AF83" s="199">
        <v>0</v>
      </c>
      <c r="AG83" s="199">
        <v>30.3</v>
      </c>
      <c r="AH83" s="199">
        <v>0</v>
      </c>
      <c r="AI83" s="199">
        <v>17.579999999999998</v>
      </c>
      <c r="AJ83" s="199">
        <v>0</v>
      </c>
      <c r="AK83" s="199">
        <v>27.56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2.08</v>
      </c>
      <c r="AD84" s="199">
        <v>0</v>
      </c>
      <c r="AE84" s="199">
        <v>0</v>
      </c>
      <c r="AF84" s="199">
        <v>0</v>
      </c>
      <c r="AG84" s="199">
        <v>30.3</v>
      </c>
      <c r="AH84" s="199">
        <v>0</v>
      </c>
      <c r="AI84" s="199">
        <v>17.579999999999998</v>
      </c>
      <c r="AJ84" s="199">
        <v>0</v>
      </c>
      <c r="AK84" s="199">
        <v>27.56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2.08</v>
      </c>
      <c r="AD85" s="199">
        <v>0</v>
      </c>
      <c r="AE85" s="199">
        <v>0</v>
      </c>
      <c r="AF85" s="199">
        <v>0</v>
      </c>
      <c r="AG85" s="199">
        <v>30.3</v>
      </c>
      <c r="AH85" s="199">
        <v>0</v>
      </c>
      <c r="AI85" s="199">
        <v>17.579999999999998</v>
      </c>
      <c r="AJ85" s="199">
        <v>0</v>
      </c>
      <c r="AK85" s="199">
        <v>27.56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2.08</v>
      </c>
      <c r="AD86" s="199">
        <v>0</v>
      </c>
      <c r="AE86" s="199">
        <v>0</v>
      </c>
      <c r="AF86" s="199">
        <v>0</v>
      </c>
      <c r="AG86" s="199">
        <v>30.3</v>
      </c>
      <c r="AH86" s="199">
        <v>0</v>
      </c>
      <c r="AI86" s="199">
        <v>17.579999999999998</v>
      </c>
      <c r="AJ86" s="199">
        <v>0</v>
      </c>
      <c r="AK86" s="199">
        <v>27.56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2.08</v>
      </c>
      <c r="AD87" s="199">
        <v>0</v>
      </c>
      <c r="AE87" s="199">
        <v>0</v>
      </c>
      <c r="AF87" s="199">
        <v>0</v>
      </c>
      <c r="AG87" s="199">
        <v>30.3</v>
      </c>
      <c r="AH87" s="199">
        <v>0</v>
      </c>
      <c r="AI87" s="199">
        <v>18.510000000000002</v>
      </c>
      <c r="AJ87" s="199">
        <v>0</v>
      </c>
      <c r="AK87" s="199">
        <v>27.56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2.08</v>
      </c>
      <c r="AD88" s="199">
        <v>0</v>
      </c>
      <c r="AE88" s="199">
        <v>0</v>
      </c>
      <c r="AF88" s="199">
        <v>0</v>
      </c>
      <c r="AG88" s="199">
        <v>30.3</v>
      </c>
      <c r="AH88" s="199">
        <v>0</v>
      </c>
      <c r="AI88" s="199">
        <v>17.05</v>
      </c>
      <c r="AJ88" s="199">
        <v>0</v>
      </c>
      <c r="AK88" s="199">
        <v>27.56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2.08</v>
      </c>
      <c r="AD89" s="199">
        <v>0</v>
      </c>
      <c r="AE89" s="199">
        <v>0</v>
      </c>
      <c r="AF89" s="199">
        <v>0</v>
      </c>
      <c r="AG89" s="199">
        <v>30.3</v>
      </c>
      <c r="AH89" s="199">
        <v>0</v>
      </c>
      <c r="AI89" s="199">
        <v>17.579999999999998</v>
      </c>
      <c r="AJ89" s="199">
        <v>0</v>
      </c>
      <c r="AK89" s="199">
        <v>27.56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2.08</v>
      </c>
      <c r="AD90" s="199">
        <v>0</v>
      </c>
      <c r="AE90" s="199">
        <v>0</v>
      </c>
      <c r="AF90" s="199">
        <v>0</v>
      </c>
      <c r="AG90" s="199">
        <v>30.3</v>
      </c>
      <c r="AH90" s="199">
        <v>0</v>
      </c>
      <c r="AI90" s="199">
        <v>17.579999999999998</v>
      </c>
      <c r="AJ90" s="199">
        <v>0</v>
      </c>
      <c r="AK90" s="199">
        <v>27.56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2.08</v>
      </c>
      <c r="AD91" s="199">
        <v>0</v>
      </c>
      <c r="AE91" s="199">
        <v>0</v>
      </c>
      <c r="AF91" s="199">
        <v>0</v>
      </c>
      <c r="AG91" s="199">
        <v>30.3</v>
      </c>
      <c r="AH91" s="199">
        <v>0</v>
      </c>
      <c r="AI91" s="199">
        <v>17.579999999999998</v>
      </c>
      <c r="AJ91" s="199">
        <v>0</v>
      </c>
      <c r="AK91" s="199">
        <v>27.13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2.08</v>
      </c>
      <c r="AD92" s="199">
        <v>0</v>
      </c>
      <c r="AE92" s="199">
        <v>0</v>
      </c>
      <c r="AF92" s="199">
        <v>0</v>
      </c>
      <c r="AG92" s="199">
        <v>30.3</v>
      </c>
      <c r="AH92" s="199">
        <v>0</v>
      </c>
      <c r="AI92" s="199">
        <v>17.579999999999998</v>
      </c>
      <c r="AJ92" s="199">
        <v>0</v>
      </c>
      <c r="AK92" s="199">
        <v>27.56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30.3</v>
      </c>
      <c r="AH93" s="199">
        <v>0</v>
      </c>
      <c r="AI93" s="199">
        <v>18.510000000000002</v>
      </c>
      <c r="AJ93" s="199">
        <v>0</v>
      </c>
      <c r="AK93" s="199">
        <v>27.56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30.3</v>
      </c>
      <c r="AH94" s="199">
        <v>0</v>
      </c>
      <c r="AI94" s="199">
        <v>17.05</v>
      </c>
      <c r="AJ94" s="199">
        <v>0</v>
      </c>
      <c r="AK94" s="199">
        <v>27.56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30.3</v>
      </c>
      <c r="AH95" s="199">
        <v>0</v>
      </c>
      <c r="AI95" s="199">
        <v>17.579999999999998</v>
      </c>
      <c r="AJ95" s="199">
        <v>0</v>
      </c>
      <c r="AK95" s="199">
        <v>27.56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30.3</v>
      </c>
      <c r="AH96" s="199">
        <v>0</v>
      </c>
      <c r="AI96" s="199">
        <v>17.579999999999998</v>
      </c>
      <c r="AJ96" s="199">
        <v>0</v>
      </c>
      <c r="AK96" s="199">
        <v>27.56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30.3</v>
      </c>
      <c r="AH97" s="199">
        <v>0</v>
      </c>
      <c r="AI97" s="199">
        <v>17.579999999999998</v>
      </c>
      <c r="AJ97" s="199">
        <v>0</v>
      </c>
      <c r="AK97" s="199">
        <v>27.47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30.3</v>
      </c>
      <c r="AH98" s="199">
        <v>0</v>
      </c>
      <c r="AI98" s="199">
        <v>17.579999999999998</v>
      </c>
      <c r="AJ98" s="199">
        <v>0</v>
      </c>
      <c r="AK98" s="199">
        <v>27.56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4.8315000000000066E-2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0.72720000000000073</v>
      </c>
      <c r="AH99">
        <f t="shared" si="0"/>
        <v>0</v>
      </c>
      <c r="AI99">
        <f t="shared" si="0"/>
        <v>0.40281999999999962</v>
      </c>
      <c r="AJ99">
        <f t="shared" si="0"/>
        <v>0</v>
      </c>
      <c r="AK99">
        <f t="shared" si="0"/>
        <v>0.60582249999999938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6.06</v>
      </c>
      <c r="AH3" s="199">
        <v>0</v>
      </c>
      <c r="AI3" s="199">
        <v>3.6</v>
      </c>
      <c r="AJ3" s="199">
        <v>0</v>
      </c>
      <c r="AK3" s="199">
        <v>5.82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6.06</v>
      </c>
      <c r="AH4" s="199">
        <v>0</v>
      </c>
      <c r="AI4" s="199">
        <v>3.6</v>
      </c>
      <c r="AJ4" s="199">
        <v>0</v>
      </c>
      <c r="AK4" s="199">
        <v>5.82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6.06</v>
      </c>
      <c r="AH5" s="199">
        <v>0</v>
      </c>
      <c r="AI5" s="199">
        <v>3.6</v>
      </c>
      <c r="AJ5" s="199">
        <v>0</v>
      </c>
      <c r="AK5" s="199">
        <v>5.82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6.06</v>
      </c>
      <c r="AH6" s="199">
        <v>0</v>
      </c>
      <c r="AI6" s="199">
        <v>3.6</v>
      </c>
      <c r="AJ6" s="199">
        <v>0</v>
      </c>
      <c r="AK6" s="199">
        <v>5.82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6.06</v>
      </c>
      <c r="AH7" s="199">
        <v>0</v>
      </c>
      <c r="AI7" s="199">
        <v>3.6</v>
      </c>
      <c r="AJ7" s="199">
        <v>0</v>
      </c>
      <c r="AK7" s="199">
        <v>5.82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6.06</v>
      </c>
      <c r="AH8" s="199">
        <v>0</v>
      </c>
      <c r="AI8" s="199">
        <v>3.6</v>
      </c>
      <c r="AJ8" s="199">
        <v>0</v>
      </c>
      <c r="AK8" s="199">
        <v>5.82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6.06</v>
      </c>
      <c r="AH9" s="199">
        <v>0</v>
      </c>
      <c r="AI9" s="199">
        <v>3.75</v>
      </c>
      <c r="AJ9" s="199">
        <v>0</v>
      </c>
      <c r="AK9" s="199">
        <v>5.82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6.06</v>
      </c>
      <c r="AH10" s="199">
        <v>0</v>
      </c>
      <c r="AI10" s="199">
        <v>3.45</v>
      </c>
      <c r="AJ10" s="199">
        <v>0</v>
      </c>
      <c r="AK10" s="199">
        <v>5.82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6.06</v>
      </c>
      <c r="AH11" s="199">
        <v>0</v>
      </c>
      <c r="AI11" s="199">
        <v>3.6</v>
      </c>
      <c r="AJ11" s="199">
        <v>0</v>
      </c>
      <c r="AK11" s="199">
        <v>5.82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6.06</v>
      </c>
      <c r="AH12" s="199">
        <v>0</v>
      </c>
      <c r="AI12" s="199">
        <v>3.6</v>
      </c>
      <c r="AJ12" s="199">
        <v>0</v>
      </c>
      <c r="AK12" s="199">
        <v>5.82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6.06</v>
      </c>
      <c r="AH13" s="199">
        <v>0</v>
      </c>
      <c r="AI13" s="199">
        <v>3.6</v>
      </c>
      <c r="AJ13" s="199">
        <v>0</v>
      </c>
      <c r="AK13" s="199">
        <v>5.82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6.06</v>
      </c>
      <c r="AH14" s="199">
        <v>0</v>
      </c>
      <c r="AI14" s="199">
        <v>3.6</v>
      </c>
      <c r="AJ14" s="199">
        <v>0</v>
      </c>
      <c r="AK14" s="199">
        <v>5.82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6.06</v>
      </c>
      <c r="AH15" s="199">
        <v>0</v>
      </c>
      <c r="AI15" s="199">
        <v>3.75</v>
      </c>
      <c r="AJ15" s="199">
        <v>0</v>
      </c>
      <c r="AK15" s="199">
        <v>5.82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6.06</v>
      </c>
      <c r="AH16" s="199">
        <v>0</v>
      </c>
      <c r="AI16" s="199">
        <v>3.45</v>
      </c>
      <c r="AJ16" s="199">
        <v>0</v>
      </c>
      <c r="AK16" s="199">
        <v>5.82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6.06</v>
      </c>
      <c r="AH17" s="199">
        <v>0</v>
      </c>
      <c r="AI17" s="199">
        <v>3.6</v>
      </c>
      <c r="AJ17" s="199">
        <v>0</v>
      </c>
      <c r="AK17" s="199">
        <v>5.82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6.06</v>
      </c>
      <c r="AH18" s="199">
        <v>0</v>
      </c>
      <c r="AI18" s="199">
        <v>3.6</v>
      </c>
      <c r="AJ18" s="199">
        <v>0</v>
      </c>
      <c r="AK18" s="199">
        <v>5.82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6.06</v>
      </c>
      <c r="AH19" s="199">
        <v>0</v>
      </c>
      <c r="AI19" s="199">
        <v>3.6</v>
      </c>
      <c r="AJ19" s="199">
        <v>0</v>
      </c>
      <c r="AK19" s="199">
        <v>5.82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6.06</v>
      </c>
      <c r="AH20" s="199">
        <v>0</v>
      </c>
      <c r="AI20" s="199">
        <v>3.6</v>
      </c>
      <c r="AJ20" s="199">
        <v>0</v>
      </c>
      <c r="AK20" s="199">
        <v>5.82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6.06</v>
      </c>
      <c r="AH21" s="199">
        <v>0</v>
      </c>
      <c r="AI21" s="199">
        <v>3.75</v>
      </c>
      <c r="AJ21" s="199">
        <v>0</v>
      </c>
      <c r="AK21" s="199">
        <v>5.82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6.06</v>
      </c>
      <c r="AH22" s="199">
        <v>0</v>
      </c>
      <c r="AI22" s="199">
        <v>3.6</v>
      </c>
      <c r="AJ22" s="199">
        <v>0</v>
      </c>
      <c r="AK22" s="199">
        <v>5.82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6.06</v>
      </c>
      <c r="AH23" s="199">
        <v>0</v>
      </c>
      <c r="AI23" s="199">
        <v>3.75</v>
      </c>
      <c r="AJ23" s="199">
        <v>0</v>
      </c>
      <c r="AK23" s="199">
        <v>5.82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6.06</v>
      </c>
      <c r="AH24" s="199">
        <v>0</v>
      </c>
      <c r="AI24" s="199">
        <v>3.75</v>
      </c>
      <c r="AJ24" s="199">
        <v>0</v>
      </c>
      <c r="AK24" s="199">
        <v>5.82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6.06</v>
      </c>
      <c r="AH25" s="199">
        <v>0</v>
      </c>
      <c r="AI25" s="199">
        <v>3.75</v>
      </c>
      <c r="AJ25" s="199">
        <v>0</v>
      </c>
      <c r="AK25" s="199">
        <v>12.14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6.06</v>
      </c>
      <c r="AH26" s="199">
        <v>0</v>
      </c>
      <c r="AI26" s="199">
        <v>3.75</v>
      </c>
      <c r="AJ26" s="199">
        <v>0</v>
      </c>
      <c r="AK26" s="199">
        <v>10.31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6.06</v>
      </c>
      <c r="AH27" s="199">
        <v>0</v>
      </c>
      <c r="AI27" s="199">
        <v>3.6</v>
      </c>
      <c r="AJ27" s="199">
        <v>0</v>
      </c>
      <c r="AK27" s="199">
        <v>5.55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6.06</v>
      </c>
      <c r="AH28" s="199">
        <v>0</v>
      </c>
      <c r="AI28" s="199">
        <v>3.75</v>
      </c>
      <c r="AJ28" s="199">
        <v>0</v>
      </c>
      <c r="AK28" s="199">
        <v>6.48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6.06</v>
      </c>
      <c r="AH29" s="199">
        <v>0</v>
      </c>
      <c r="AI29" s="199">
        <v>2.62</v>
      </c>
      <c r="AJ29" s="199">
        <v>0</v>
      </c>
      <c r="AK29" s="199">
        <v>8.33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6.06</v>
      </c>
      <c r="AH30" s="199">
        <v>0</v>
      </c>
      <c r="AI30" s="199">
        <v>3.09</v>
      </c>
      <c r="AJ30" s="199">
        <v>0</v>
      </c>
      <c r="AK30" s="199">
        <v>8.33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6.06</v>
      </c>
      <c r="AH31" s="199">
        <v>0</v>
      </c>
      <c r="AI31" s="199">
        <v>3.09</v>
      </c>
      <c r="AJ31" s="199">
        <v>0</v>
      </c>
      <c r="AK31" s="199">
        <v>10.19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6.06</v>
      </c>
      <c r="AH32" s="199">
        <v>0</v>
      </c>
      <c r="AI32" s="199">
        <v>3.6</v>
      </c>
      <c r="AJ32" s="199">
        <v>0</v>
      </c>
      <c r="AK32" s="199">
        <v>8.33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6.06</v>
      </c>
      <c r="AH33" s="199">
        <v>0</v>
      </c>
      <c r="AI33" s="199">
        <v>3.75</v>
      </c>
      <c r="AJ33" s="199">
        <v>0</v>
      </c>
      <c r="AK33" s="199">
        <v>10.15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6.06</v>
      </c>
      <c r="AH34" s="199">
        <v>0</v>
      </c>
      <c r="AI34" s="199">
        <v>3.45</v>
      </c>
      <c r="AJ34" s="199">
        <v>0</v>
      </c>
      <c r="AK34" s="199">
        <v>10.15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6.06</v>
      </c>
      <c r="AH35" s="199">
        <v>0</v>
      </c>
      <c r="AI35" s="199">
        <v>3.56</v>
      </c>
      <c r="AJ35" s="199">
        <v>0</v>
      </c>
      <c r="AK35" s="199">
        <v>9.6999999999999993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6.06</v>
      </c>
      <c r="AH36" s="199">
        <v>0</v>
      </c>
      <c r="AI36" s="199">
        <v>3.56</v>
      </c>
      <c r="AJ36" s="199">
        <v>0</v>
      </c>
      <c r="AK36" s="199">
        <v>7.77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6.06</v>
      </c>
      <c r="AH37" s="199">
        <v>0</v>
      </c>
      <c r="AI37" s="199">
        <v>2.62</v>
      </c>
      <c r="AJ37" s="199">
        <v>0</v>
      </c>
      <c r="AK37" s="199">
        <v>10.65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6.06</v>
      </c>
      <c r="AH38" s="199">
        <v>0</v>
      </c>
      <c r="AI38" s="199">
        <v>2.62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6.06</v>
      </c>
      <c r="AH39" s="199">
        <v>0</v>
      </c>
      <c r="AI39" s="199">
        <v>2.81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6.06</v>
      </c>
      <c r="AH40" s="199">
        <v>0</v>
      </c>
      <c r="AI40" s="199">
        <v>2.44</v>
      </c>
      <c r="AJ40" s="199">
        <v>0</v>
      </c>
      <c r="AK40" s="199">
        <v>5.82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6.06</v>
      </c>
      <c r="AH41" s="199">
        <v>0</v>
      </c>
      <c r="AI41" s="199">
        <v>2.62</v>
      </c>
      <c r="AJ41" s="199">
        <v>0</v>
      </c>
      <c r="AK41" s="199">
        <v>5.82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6.06</v>
      </c>
      <c r="AH42" s="199">
        <v>0</v>
      </c>
      <c r="AI42" s="199">
        <v>2.62</v>
      </c>
      <c r="AJ42" s="199">
        <v>0</v>
      </c>
      <c r="AK42" s="199">
        <v>5.82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6.06</v>
      </c>
      <c r="AH43" s="199">
        <v>0</v>
      </c>
      <c r="AI43" s="199">
        <v>2.62</v>
      </c>
      <c r="AJ43" s="199">
        <v>0</v>
      </c>
      <c r="AK43" s="199">
        <v>11.6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6.06</v>
      </c>
      <c r="AH44" s="199">
        <v>0</v>
      </c>
      <c r="AI44" s="199">
        <v>2.62</v>
      </c>
      <c r="AJ44" s="199">
        <v>0</v>
      </c>
      <c r="AK44" s="199">
        <v>6.8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6.06</v>
      </c>
      <c r="AH45" s="199">
        <v>0</v>
      </c>
      <c r="AI45" s="199">
        <v>2.81</v>
      </c>
      <c r="AJ45" s="199">
        <v>0</v>
      </c>
      <c r="AK45" s="199">
        <v>6.8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6.06</v>
      </c>
      <c r="AH46" s="199">
        <v>0</v>
      </c>
      <c r="AI46" s="199">
        <v>3.45</v>
      </c>
      <c r="AJ46" s="199">
        <v>0</v>
      </c>
      <c r="AK46" s="199">
        <v>6.8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6.06</v>
      </c>
      <c r="AH47" s="199">
        <v>0</v>
      </c>
      <c r="AI47" s="199">
        <v>3.56</v>
      </c>
      <c r="AJ47" s="199">
        <v>0</v>
      </c>
      <c r="AK47" s="199">
        <v>6.7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6.06</v>
      </c>
      <c r="AH48" s="199">
        <v>0</v>
      </c>
      <c r="AI48" s="199">
        <v>3.56</v>
      </c>
      <c r="AJ48" s="199">
        <v>0</v>
      </c>
      <c r="AK48" s="199">
        <v>5.73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6.06</v>
      </c>
      <c r="AH49" s="199">
        <v>0</v>
      </c>
      <c r="AI49" s="199">
        <v>3.56</v>
      </c>
      <c r="AJ49" s="199">
        <v>0</v>
      </c>
      <c r="AK49" s="199">
        <v>8.6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6.06</v>
      </c>
      <c r="AH50" s="199">
        <v>0</v>
      </c>
      <c r="AI50" s="199">
        <v>3.56</v>
      </c>
      <c r="AJ50" s="199">
        <v>0</v>
      </c>
      <c r="AK50" s="199">
        <v>5.73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6.06</v>
      </c>
      <c r="AH51" s="199">
        <v>0</v>
      </c>
      <c r="AI51" s="199">
        <v>3.75</v>
      </c>
      <c r="AJ51" s="199">
        <v>0</v>
      </c>
      <c r="AK51" s="199">
        <v>5.73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6.06</v>
      </c>
      <c r="AH52" s="199">
        <v>0</v>
      </c>
      <c r="AI52" s="199">
        <v>3.28</v>
      </c>
      <c r="AJ52" s="199">
        <v>0</v>
      </c>
      <c r="AK52" s="199">
        <v>5.73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6.06</v>
      </c>
      <c r="AH53" s="199">
        <v>0</v>
      </c>
      <c r="AI53" s="199">
        <v>3.56</v>
      </c>
      <c r="AJ53" s="199">
        <v>0</v>
      </c>
      <c r="AK53" s="199">
        <v>5.73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6.06</v>
      </c>
      <c r="AH54" s="199">
        <v>0</v>
      </c>
      <c r="AI54" s="199">
        <v>3.56</v>
      </c>
      <c r="AJ54" s="199">
        <v>0</v>
      </c>
      <c r="AK54" s="199">
        <v>5.73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6.06</v>
      </c>
      <c r="AH55" s="199">
        <v>0</v>
      </c>
      <c r="AI55" s="199">
        <v>3.37</v>
      </c>
      <c r="AJ55" s="199">
        <v>0</v>
      </c>
      <c r="AK55" s="199">
        <v>6.7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6.06</v>
      </c>
      <c r="AH56" s="199">
        <v>0</v>
      </c>
      <c r="AI56" s="199">
        <v>3.37</v>
      </c>
      <c r="AJ56" s="199">
        <v>0</v>
      </c>
      <c r="AK56" s="199">
        <v>5.73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6.06</v>
      </c>
      <c r="AH57" s="199">
        <v>0</v>
      </c>
      <c r="AI57" s="199">
        <v>3.09</v>
      </c>
      <c r="AJ57" s="199">
        <v>0</v>
      </c>
      <c r="AK57" s="199">
        <v>5.73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6.06</v>
      </c>
      <c r="AH58" s="199">
        <v>0</v>
      </c>
      <c r="AI58" s="199">
        <v>3.37</v>
      </c>
      <c r="AJ58" s="199">
        <v>0</v>
      </c>
      <c r="AK58" s="199">
        <v>5.73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6.06</v>
      </c>
      <c r="AH59" s="199">
        <v>0</v>
      </c>
      <c r="AI59" s="199">
        <v>3.37</v>
      </c>
      <c r="AJ59" s="199">
        <v>0</v>
      </c>
      <c r="AK59" s="199">
        <v>5.73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6.06</v>
      </c>
      <c r="AH60" s="199">
        <v>0</v>
      </c>
      <c r="AI60" s="199">
        <v>3.37</v>
      </c>
      <c r="AJ60" s="199">
        <v>0</v>
      </c>
      <c r="AK60" s="199">
        <v>5.73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6.06</v>
      </c>
      <c r="AH61" s="199">
        <v>0</v>
      </c>
      <c r="AI61" s="199">
        <v>3.37</v>
      </c>
      <c r="AJ61" s="199">
        <v>0</v>
      </c>
      <c r="AK61" s="199">
        <v>5.73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6.06</v>
      </c>
      <c r="AH62" s="199">
        <v>0</v>
      </c>
      <c r="AI62" s="199">
        <v>3.37</v>
      </c>
      <c r="AJ62" s="199">
        <v>0</v>
      </c>
      <c r="AK62" s="199">
        <v>5.73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6.06</v>
      </c>
      <c r="AH63" s="199">
        <v>0</v>
      </c>
      <c r="AI63" s="199">
        <v>3.53</v>
      </c>
      <c r="AJ63" s="199">
        <v>0</v>
      </c>
      <c r="AK63" s="199">
        <v>5.73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6.06</v>
      </c>
      <c r="AH64" s="199">
        <v>0</v>
      </c>
      <c r="AI64" s="199">
        <v>3</v>
      </c>
      <c r="AJ64" s="199">
        <v>0</v>
      </c>
      <c r="AK64" s="199">
        <v>5.73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6.06</v>
      </c>
      <c r="AH65" s="199">
        <v>0</v>
      </c>
      <c r="AI65" s="199">
        <v>3.37</v>
      </c>
      <c r="AJ65" s="199">
        <v>0</v>
      </c>
      <c r="AK65" s="199">
        <v>5.73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6.06</v>
      </c>
      <c r="AH66" s="199">
        <v>0</v>
      </c>
      <c r="AI66" s="199">
        <v>3.37</v>
      </c>
      <c r="AJ66" s="199">
        <v>0</v>
      </c>
      <c r="AK66" s="199">
        <v>5.73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6.06</v>
      </c>
      <c r="AH67" s="199">
        <v>0</v>
      </c>
      <c r="AI67" s="199">
        <v>3.37</v>
      </c>
      <c r="AJ67" s="199">
        <v>0</v>
      </c>
      <c r="AK67" s="199">
        <v>5.82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6.06</v>
      </c>
      <c r="AH68" s="199">
        <v>0</v>
      </c>
      <c r="AI68" s="199">
        <v>3.37</v>
      </c>
      <c r="AJ68" s="199">
        <v>0</v>
      </c>
      <c r="AK68" s="199">
        <v>5.82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6.06</v>
      </c>
      <c r="AH69" s="199">
        <v>0</v>
      </c>
      <c r="AI69" s="199">
        <v>3.53</v>
      </c>
      <c r="AJ69" s="199">
        <v>0</v>
      </c>
      <c r="AK69" s="199">
        <v>5.82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6.06</v>
      </c>
      <c r="AH70" s="199">
        <v>0</v>
      </c>
      <c r="AI70" s="199">
        <v>3.09</v>
      </c>
      <c r="AJ70" s="199">
        <v>0</v>
      </c>
      <c r="AK70" s="199">
        <v>5.82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6.06</v>
      </c>
      <c r="AH71" s="199">
        <v>0</v>
      </c>
      <c r="AI71" s="199">
        <v>2.25</v>
      </c>
      <c r="AJ71" s="199">
        <v>0</v>
      </c>
      <c r="AK71" s="199">
        <v>5.82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6.06</v>
      </c>
      <c r="AH72" s="199">
        <v>0</v>
      </c>
      <c r="AI72" s="199">
        <v>3.37</v>
      </c>
      <c r="AJ72" s="199">
        <v>0</v>
      </c>
      <c r="AK72" s="199">
        <v>5.82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6.06</v>
      </c>
      <c r="AH73" s="199">
        <v>0</v>
      </c>
      <c r="AI73" s="199">
        <v>3.37</v>
      </c>
      <c r="AJ73" s="199">
        <v>0</v>
      </c>
      <c r="AK73" s="199">
        <v>6.8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6.06</v>
      </c>
      <c r="AH74" s="199">
        <v>0</v>
      </c>
      <c r="AI74" s="199">
        <v>3.19</v>
      </c>
      <c r="AJ74" s="199">
        <v>0</v>
      </c>
      <c r="AK74" s="199">
        <v>5.82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6.06</v>
      </c>
      <c r="AH75" s="199">
        <v>0</v>
      </c>
      <c r="AI75" s="199">
        <v>3.28</v>
      </c>
      <c r="AJ75" s="199">
        <v>0</v>
      </c>
      <c r="AK75" s="199">
        <v>5.82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6.06</v>
      </c>
      <c r="AH76" s="199">
        <v>0</v>
      </c>
      <c r="AI76" s="199">
        <v>3.23</v>
      </c>
      <c r="AJ76" s="199">
        <v>0</v>
      </c>
      <c r="AK76" s="199">
        <v>5.82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6.06</v>
      </c>
      <c r="AH77" s="199">
        <v>0</v>
      </c>
      <c r="AI77" s="199">
        <v>3.23</v>
      </c>
      <c r="AJ77" s="199">
        <v>0</v>
      </c>
      <c r="AK77" s="199">
        <v>5.82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6.06</v>
      </c>
      <c r="AH78" s="199">
        <v>0</v>
      </c>
      <c r="AI78" s="199">
        <v>2.25</v>
      </c>
      <c r="AJ78" s="199">
        <v>0</v>
      </c>
      <c r="AK78" s="199">
        <v>5.82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6.06</v>
      </c>
      <c r="AH79" s="199">
        <v>0</v>
      </c>
      <c r="AI79" s="199">
        <v>3.23</v>
      </c>
      <c r="AJ79" s="199">
        <v>0</v>
      </c>
      <c r="AK79" s="199">
        <v>5.73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6.06</v>
      </c>
      <c r="AH80" s="199">
        <v>0</v>
      </c>
      <c r="AI80" s="199">
        <v>2</v>
      </c>
      <c r="AJ80" s="199">
        <v>0</v>
      </c>
      <c r="AK80" s="199">
        <v>5.73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6.06</v>
      </c>
      <c r="AH81" s="199">
        <v>0</v>
      </c>
      <c r="AI81" s="199">
        <v>3.14</v>
      </c>
      <c r="AJ81" s="199">
        <v>0</v>
      </c>
      <c r="AK81" s="199">
        <v>5.73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6.06</v>
      </c>
      <c r="AH82" s="199">
        <v>0</v>
      </c>
      <c r="AI82" s="199">
        <v>3.41</v>
      </c>
      <c r="AJ82" s="199">
        <v>0</v>
      </c>
      <c r="AK82" s="199">
        <v>5.73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6.06</v>
      </c>
      <c r="AH83" s="199">
        <v>0</v>
      </c>
      <c r="AI83" s="199">
        <v>3.52</v>
      </c>
      <c r="AJ83" s="199">
        <v>0</v>
      </c>
      <c r="AK83" s="199">
        <v>5.73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6.06</v>
      </c>
      <c r="AH84" s="199">
        <v>0</v>
      </c>
      <c r="AI84" s="199">
        <v>3.52</v>
      </c>
      <c r="AJ84" s="199">
        <v>0</v>
      </c>
      <c r="AK84" s="199">
        <v>5.73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6.06</v>
      </c>
      <c r="AH85" s="199">
        <v>0</v>
      </c>
      <c r="AI85" s="199">
        <v>3.52</v>
      </c>
      <c r="AJ85" s="199">
        <v>0</v>
      </c>
      <c r="AK85" s="199">
        <v>5.73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6.06</v>
      </c>
      <c r="AH86" s="199">
        <v>0</v>
      </c>
      <c r="AI86" s="199">
        <v>3.52</v>
      </c>
      <c r="AJ86" s="199">
        <v>0</v>
      </c>
      <c r="AK86" s="199">
        <v>5.73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6.06</v>
      </c>
      <c r="AH87" s="199">
        <v>0</v>
      </c>
      <c r="AI87" s="199">
        <v>3.7</v>
      </c>
      <c r="AJ87" s="199">
        <v>0</v>
      </c>
      <c r="AK87" s="199">
        <v>5.73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6.06</v>
      </c>
      <c r="AH88" s="199">
        <v>0</v>
      </c>
      <c r="AI88" s="199">
        <v>3.41</v>
      </c>
      <c r="AJ88" s="199">
        <v>0</v>
      </c>
      <c r="AK88" s="199">
        <v>5.73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6.06</v>
      </c>
      <c r="AH89" s="199">
        <v>0</v>
      </c>
      <c r="AI89" s="199">
        <v>3.52</v>
      </c>
      <c r="AJ89" s="199">
        <v>0</v>
      </c>
      <c r="AK89" s="199">
        <v>5.73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6.06</v>
      </c>
      <c r="AH90" s="199">
        <v>0</v>
      </c>
      <c r="AI90" s="199">
        <v>3.52</v>
      </c>
      <c r="AJ90" s="199">
        <v>0</v>
      </c>
      <c r="AK90" s="199">
        <v>5.73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6.06</v>
      </c>
      <c r="AH91" s="199">
        <v>0</v>
      </c>
      <c r="AI91" s="199">
        <v>3.52</v>
      </c>
      <c r="AJ91" s="199">
        <v>0</v>
      </c>
      <c r="AK91" s="199">
        <v>10.49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6.06</v>
      </c>
      <c r="AH92" s="199">
        <v>0</v>
      </c>
      <c r="AI92" s="199">
        <v>3.52</v>
      </c>
      <c r="AJ92" s="199">
        <v>0</v>
      </c>
      <c r="AK92" s="199">
        <v>5.73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6.06</v>
      </c>
      <c r="AH93" s="199">
        <v>0</v>
      </c>
      <c r="AI93" s="199">
        <v>3.7</v>
      </c>
      <c r="AJ93" s="199">
        <v>0</v>
      </c>
      <c r="AK93" s="199">
        <v>5.73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6.06</v>
      </c>
      <c r="AH94" s="199">
        <v>0</v>
      </c>
      <c r="AI94" s="199">
        <v>3.41</v>
      </c>
      <c r="AJ94" s="199">
        <v>0</v>
      </c>
      <c r="AK94" s="199">
        <v>5.73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6.06</v>
      </c>
      <c r="AH95" s="199">
        <v>0</v>
      </c>
      <c r="AI95" s="199">
        <v>3.52</v>
      </c>
      <c r="AJ95" s="199">
        <v>0</v>
      </c>
      <c r="AK95" s="199">
        <v>5.73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6.06</v>
      </c>
      <c r="AH96" s="199">
        <v>0</v>
      </c>
      <c r="AI96" s="199">
        <v>3.52</v>
      </c>
      <c r="AJ96" s="199">
        <v>0</v>
      </c>
      <c r="AK96" s="199">
        <v>5.73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6.06</v>
      </c>
      <c r="AH97" s="199">
        <v>0</v>
      </c>
      <c r="AI97" s="199">
        <v>3.52</v>
      </c>
      <c r="AJ97" s="199">
        <v>0</v>
      </c>
      <c r="AK97" s="199">
        <v>6.7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6.06</v>
      </c>
      <c r="AH98" s="199">
        <v>0</v>
      </c>
      <c r="AI98" s="199">
        <v>3.52</v>
      </c>
      <c r="AJ98" s="199">
        <v>0</v>
      </c>
      <c r="AK98" s="199">
        <v>5.73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0.14543999999999987</v>
      </c>
      <c r="AH99">
        <f t="shared" si="0"/>
        <v>0</v>
      </c>
      <c r="AI99">
        <f t="shared" si="0"/>
        <v>8.0639999999999976E-2</v>
      </c>
      <c r="AJ99">
        <f t="shared" si="0"/>
        <v>0</v>
      </c>
      <c r="AK99">
        <f t="shared" si="0"/>
        <v>0.15444500000000017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40</v>
      </c>
      <c r="D3" s="26">
        <v>0</v>
      </c>
      <c r="E3" s="26">
        <v>0</v>
      </c>
      <c r="F3" s="26">
        <v>0</v>
      </c>
      <c r="G3" s="199">
        <v>100</v>
      </c>
      <c r="H3" s="199">
        <v>0</v>
      </c>
      <c r="I3" s="199">
        <v>60</v>
      </c>
      <c r="J3" s="199">
        <v>0</v>
      </c>
      <c r="K3" s="199">
        <v>269.02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9">
        <v>100</v>
      </c>
      <c r="H4" s="199">
        <v>0</v>
      </c>
      <c r="I4" s="199">
        <v>60</v>
      </c>
      <c r="J4" s="199">
        <v>0</v>
      </c>
      <c r="K4" s="199">
        <v>270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9">
        <v>100</v>
      </c>
      <c r="H5" s="199">
        <v>0</v>
      </c>
      <c r="I5" s="199">
        <v>60</v>
      </c>
      <c r="J5" s="199">
        <v>0</v>
      </c>
      <c r="K5" s="199">
        <v>270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9">
        <v>100</v>
      </c>
      <c r="H6" s="199">
        <v>0</v>
      </c>
      <c r="I6" s="199">
        <v>60</v>
      </c>
      <c r="J6" s="199">
        <v>0</v>
      </c>
      <c r="K6" s="199">
        <v>270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9">
        <v>100</v>
      </c>
      <c r="H7" s="199">
        <v>0</v>
      </c>
      <c r="I7" s="199">
        <v>60</v>
      </c>
      <c r="J7" s="199">
        <v>0</v>
      </c>
      <c r="K7" s="199">
        <v>270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9">
        <v>100</v>
      </c>
      <c r="H8" s="199">
        <v>0</v>
      </c>
      <c r="I8" s="199">
        <v>60</v>
      </c>
      <c r="J8" s="199">
        <v>0</v>
      </c>
      <c r="K8" s="199">
        <v>270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9">
        <v>100</v>
      </c>
      <c r="H9" s="199">
        <v>0</v>
      </c>
      <c r="I9" s="199">
        <v>62</v>
      </c>
      <c r="J9" s="199">
        <v>0</v>
      </c>
      <c r="K9" s="199">
        <v>270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9">
        <v>100</v>
      </c>
      <c r="H10" s="199">
        <v>0</v>
      </c>
      <c r="I10" s="199">
        <v>58</v>
      </c>
      <c r="J10" s="199">
        <v>0</v>
      </c>
      <c r="K10" s="199">
        <v>270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9">
        <v>100</v>
      </c>
      <c r="H11" s="199">
        <v>0</v>
      </c>
      <c r="I11" s="199">
        <v>60</v>
      </c>
      <c r="J11" s="199">
        <v>0</v>
      </c>
      <c r="K11" s="199">
        <v>270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9">
        <v>100</v>
      </c>
      <c r="H12" s="199">
        <v>0</v>
      </c>
      <c r="I12" s="199">
        <v>60</v>
      </c>
      <c r="J12" s="199">
        <v>0</v>
      </c>
      <c r="K12" s="199">
        <v>270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9">
        <v>100</v>
      </c>
      <c r="H13" s="199">
        <v>0</v>
      </c>
      <c r="I13" s="199">
        <v>60</v>
      </c>
      <c r="J13" s="199">
        <v>0</v>
      </c>
      <c r="K13" s="199">
        <v>270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9">
        <v>100</v>
      </c>
      <c r="H14" s="199">
        <v>0</v>
      </c>
      <c r="I14" s="199">
        <v>60</v>
      </c>
      <c r="J14" s="199">
        <v>0</v>
      </c>
      <c r="K14" s="199">
        <v>270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9">
        <v>100</v>
      </c>
      <c r="H15" s="199">
        <v>0</v>
      </c>
      <c r="I15" s="199">
        <v>62</v>
      </c>
      <c r="J15" s="199">
        <v>0</v>
      </c>
      <c r="K15" s="199">
        <v>270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9">
        <v>100</v>
      </c>
      <c r="H16" s="199">
        <v>0</v>
      </c>
      <c r="I16" s="199">
        <v>58</v>
      </c>
      <c r="J16" s="199">
        <v>0</v>
      </c>
      <c r="K16" s="199">
        <v>270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9">
        <v>100</v>
      </c>
      <c r="H17" s="199">
        <v>0</v>
      </c>
      <c r="I17" s="199">
        <v>60</v>
      </c>
      <c r="J17" s="199">
        <v>0</v>
      </c>
      <c r="K17" s="199">
        <v>270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9">
        <v>100</v>
      </c>
      <c r="H18" s="199">
        <v>0</v>
      </c>
      <c r="I18" s="199">
        <v>60</v>
      </c>
      <c r="J18" s="199">
        <v>0</v>
      </c>
      <c r="K18" s="199">
        <v>270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9">
        <v>100</v>
      </c>
      <c r="H19" s="199">
        <v>0</v>
      </c>
      <c r="I19" s="199">
        <v>60</v>
      </c>
      <c r="J19" s="199">
        <v>0</v>
      </c>
      <c r="K19" s="199">
        <v>270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9">
        <v>100</v>
      </c>
      <c r="H20" s="199">
        <v>0</v>
      </c>
      <c r="I20" s="199">
        <v>60</v>
      </c>
      <c r="J20" s="199">
        <v>0</v>
      </c>
      <c r="K20" s="199">
        <v>270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9">
        <v>100</v>
      </c>
      <c r="H21" s="199">
        <v>0</v>
      </c>
      <c r="I21" s="199">
        <v>62</v>
      </c>
      <c r="J21" s="199">
        <v>0</v>
      </c>
      <c r="K21" s="199">
        <v>270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9">
        <v>100</v>
      </c>
      <c r="H22" s="199">
        <v>0</v>
      </c>
      <c r="I22" s="199">
        <v>60</v>
      </c>
      <c r="J22" s="199">
        <v>0</v>
      </c>
      <c r="K22" s="199">
        <v>270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9">
        <v>100</v>
      </c>
      <c r="H23" s="199">
        <v>0</v>
      </c>
      <c r="I23" s="199">
        <v>62</v>
      </c>
      <c r="J23" s="199">
        <v>0</v>
      </c>
      <c r="K23" s="199">
        <v>276.74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9">
        <v>100</v>
      </c>
      <c r="H24" s="199">
        <v>0</v>
      </c>
      <c r="I24" s="199">
        <v>62</v>
      </c>
      <c r="J24" s="199">
        <v>0</v>
      </c>
      <c r="K24" s="199">
        <v>286.33999999999997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9">
        <v>100</v>
      </c>
      <c r="H25" s="199">
        <v>0</v>
      </c>
      <c r="I25" s="199">
        <v>62</v>
      </c>
      <c r="J25" s="199">
        <v>0</v>
      </c>
      <c r="K25" s="199">
        <v>300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9">
        <v>100</v>
      </c>
      <c r="H26" s="199">
        <v>0</v>
      </c>
      <c r="I26" s="199">
        <v>62</v>
      </c>
      <c r="J26" s="199">
        <v>0</v>
      </c>
      <c r="K26" s="199">
        <v>300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9">
        <v>100</v>
      </c>
      <c r="H27" s="199">
        <v>0</v>
      </c>
      <c r="I27" s="199">
        <v>60</v>
      </c>
      <c r="J27" s="199">
        <v>0</v>
      </c>
      <c r="K27" s="199">
        <v>300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9">
        <v>100</v>
      </c>
      <c r="H28" s="199">
        <v>0</v>
      </c>
      <c r="I28" s="199">
        <v>62</v>
      </c>
      <c r="J28" s="199">
        <v>0</v>
      </c>
      <c r="K28" s="199">
        <v>300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9">
        <v>100</v>
      </c>
      <c r="H29" s="199">
        <v>0</v>
      </c>
      <c r="I29" s="199">
        <v>60</v>
      </c>
      <c r="J29" s="199">
        <v>0</v>
      </c>
      <c r="K29" s="199">
        <v>300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9">
        <v>100</v>
      </c>
      <c r="H30" s="199">
        <v>0</v>
      </c>
      <c r="I30" s="199">
        <v>60</v>
      </c>
      <c r="J30" s="199">
        <v>0</v>
      </c>
      <c r="K30" s="199">
        <v>300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9">
        <v>100</v>
      </c>
      <c r="H31" s="199">
        <v>0</v>
      </c>
      <c r="I31" s="199">
        <v>60</v>
      </c>
      <c r="J31" s="199">
        <v>0</v>
      </c>
      <c r="K31" s="199">
        <v>300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9">
        <v>100</v>
      </c>
      <c r="H32" s="199">
        <v>0</v>
      </c>
      <c r="I32" s="199">
        <v>60</v>
      </c>
      <c r="J32" s="199">
        <v>0</v>
      </c>
      <c r="K32" s="199">
        <v>300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9">
        <v>100</v>
      </c>
      <c r="H33" s="199">
        <v>0</v>
      </c>
      <c r="I33" s="199">
        <v>62</v>
      </c>
      <c r="J33" s="199">
        <v>0</v>
      </c>
      <c r="K33" s="199">
        <v>300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9">
        <v>100</v>
      </c>
      <c r="H34" s="199">
        <v>0</v>
      </c>
      <c r="I34" s="199">
        <v>58</v>
      </c>
      <c r="J34" s="199">
        <v>0</v>
      </c>
      <c r="K34" s="199">
        <v>300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9">
        <v>100</v>
      </c>
      <c r="H35" s="199">
        <v>0</v>
      </c>
      <c r="I35" s="199">
        <v>60</v>
      </c>
      <c r="J35" s="199">
        <v>0</v>
      </c>
      <c r="K35" s="199">
        <v>310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9">
        <v>100</v>
      </c>
      <c r="H36" s="199">
        <v>0</v>
      </c>
      <c r="I36" s="199">
        <v>60</v>
      </c>
      <c r="J36" s="199">
        <v>0</v>
      </c>
      <c r="K36" s="199">
        <v>310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9">
        <v>100</v>
      </c>
      <c r="H37" s="199">
        <v>0</v>
      </c>
      <c r="I37" s="199">
        <v>60</v>
      </c>
      <c r="J37" s="199">
        <v>0</v>
      </c>
      <c r="K37" s="199">
        <v>310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199">
        <v>100</v>
      </c>
      <c r="H38" s="199">
        <v>0</v>
      </c>
      <c r="I38" s="199">
        <v>60</v>
      </c>
      <c r="J38" s="199">
        <v>0</v>
      </c>
      <c r="K38" s="199">
        <v>309.95999999999998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</row>
    <row r="39" spans="1:16">
      <c r="A39" t="s">
        <v>81</v>
      </c>
      <c r="C39" s="26">
        <v>40</v>
      </c>
      <c r="D39" s="26">
        <v>0</v>
      </c>
      <c r="E39" s="26">
        <v>0</v>
      </c>
      <c r="F39" s="26">
        <v>0</v>
      </c>
      <c r="G39" s="199">
        <v>100</v>
      </c>
      <c r="H39" s="199">
        <v>0</v>
      </c>
      <c r="I39" s="199">
        <v>62</v>
      </c>
      <c r="J39" s="199">
        <v>0</v>
      </c>
      <c r="K39" s="199">
        <v>309.95999999999998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199">
        <v>100</v>
      </c>
      <c r="H40" s="199">
        <v>0</v>
      </c>
      <c r="I40" s="199">
        <v>58</v>
      </c>
      <c r="J40" s="199">
        <v>0</v>
      </c>
      <c r="K40" s="199">
        <v>309.95999999999998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9">
        <v>100</v>
      </c>
      <c r="H41" s="199">
        <v>0</v>
      </c>
      <c r="I41" s="199">
        <v>60</v>
      </c>
      <c r="J41" s="199">
        <v>0</v>
      </c>
      <c r="K41" s="199">
        <v>309.95999999999998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9">
        <v>100</v>
      </c>
      <c r="H42" s="199">
        <v>0</v>
      </c>
      <c r="I42" s="199">
        <v>60</v>
      </c>
      <c r="J42" s="199">
        <v>0</v>
      </c>
      <c r="K42" s="199">
        <v>309.95999999999998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</row>
    <row r="43" spans="1:16">
      <c r="A43" t="s">
        <v>85</v>
      </c>
      <c r="C43" s="26">
        <v>40</v>
      </c>
      <c r="D43" s="26">
        <v>0</v>
      </c>
      <c r="E43" s="26">
        <v>0</v>
      </c>
      <c r="F43" s="26">
        <v>0</v>
      </c>
      <c r="G43" s="199">
        <v>100</v>
      </c>
      <c r="H43" s="199">
        <v>0</v>
      </c>
      <c r="I43" s="199">
        <v>60</v>
      </c>
      <c r="J43" s="199">
        <v>0</v>
      </c>
      <c r="K43" s="199">
        <v>310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</row>
    <row r="44" spans="1:16">
      <c r="A44" t="s">
        <v>86</v>
      </c>
      <c r="C44" s="26">
        <v>40</v>
      </c>
      <c r="D44" s="26">
        <v>0</v>
      </c>
      <c r="E44" s="26">
        <v>0</v>
      </c>
      <c r="F44" s="26">
        <v>0</v>
      </c>
      <c r="G44" s="199">
        <v>100</v>
      </c>
      <c r="H44" s="199">
        <v>0</v>
      </c>
      <c r="I44" s="199">
        <v>60</v>
      </c>
      <c r="J44" s="199">
        <v>0</v>
      </c>
      <c r="K44" s="199">
        <v>310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</row>
    <row r="45" spans="1:16">
      <c r="A45" t="s">
        <v>87</v>
      </c>
      <c r="C45" s="26">
        <v>40</v>
      </c>
      <c r="D45" s="26">
        <v>0</v>
      </c>
      <c r="E45" s="26">
        <v>0</v>
      </c>
      <c r="F45" s="26">
        <v>0</v>
      </c>
      <c r="G45" s="199">
        <v>100</v>
      </c>
      <c r="H45" s="199">
        <v>0</v>
      </c>
      <c r="I45" s="199">
        <v>62</v>
      </c>
      <c r="J45" s="199">
        <v>0</v>
      </c>
      <c r="K45" s="199">
        <v>310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</row>
    <row r="46" spans="1:16">
      <c r="A46" t="s">
        <v>88</v>
      </c>
      <c r="C46" s="26">
        <v>38.01</v>
      </c>
      <c r="D46" s="26">
        <v>0</v>
      </c>
      <c r="E46" s="26">
        <v>0</v>
      </c>
      <c r="F46" s="26">
        <v>0</v>
      </c>
      <c r="G46" s="199">
        <v>100</v>
      </c>
      <c r="H46" s="199">
        <v>0</v>
      </c>
      <c r="I46" s="199">
        <v>58</v>
      </c>
      <c r="J46" s="199">
        <v>0</v>
      </c>
      <c r="K46" s="199">
        <v>310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</row>
    <row r="47" spans="1:16">
      <c r="A47" t="s">
        <v>89</v>
      </c>
      <c r="C47" s="26">
        <v>38.01</v>
      </c>
      <c r="D47" s="26">
        <v>0</v>
      </c>
      <c r="E47" s="26">
        <v>0</v>
      </c>
      <c r="F47" s="26">
        <v>0</v>
      </c>
      <c r="G47" s="199">
        <v>100</v>
      </c>
      <c r="H47" s="199">
        <v>0</v>
      </c>
      <c r="I47" s="199">
        <v>60</v>
      </c>
      <c r="J47" s="199">
        <v>0</v>
      </c>
      <c r="K47" s="199">
        <v>310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</row>
    <row r="48" spans="1:16">
      <c r="A48" t="s">
        <v>90</v>
      </c>
      <c r="C48" s="26">
        <v>38.01</v>
      </c>
      <c r="D48" s="26">
        <v>0</v>
      </c>
      <c r="E48" s="26">
        <v>0</v>
      </c>
      <c r="F48" s="26">
        <v>0</v>
      </c>
      <c r="G48" s="199">
        <v>100</v>
      </c>
      <c r="H48" s="199">
        <v>0</v>
      </c>
      <c r="I48" s="199">
        <v>60</v>
      </c>
      <c r="J48" s="199">
        <v>0</v>
      </c>
      <c r="K48" s="199">
        <v>310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</row>
    <row r="49" spans="1:16">
      <c r="A49" t="s">
        <v>91</v>
      </c>
      <c r="C49" s="26">
        <v>38.01</v>
      </c>
      <c r="D49" s="26">
        <v>0</v>
      </c>
      <c r="E49" s="26">
        <v>0</v>
      </c>
      <c r="F49" s="26">
        <v>0</v>
      </c>
      <c r="G49" s="199">
        <v>100</v>
      </c>
      <c r="H49" s="199">
        <v>0</v>
      </c>
      <c r="I49" s="199">
        <v>60</v>
      </c>
      <c r="J49" s="199">
        <v>0</v>
      </c>
      <c r="K49" s="199">
        <v>310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</row>
    <row r="50" spans="1:16">
      <c r="A50" t="s">
        <v>92</v>
      </c>
      <c r="C50" s="26">
        <v>38.01</v>
      </c>
      <c r="D50" s="26">
        <v>0</v>
      </c>
      <c r="E50" s="26">
        <v>0</v>
      </c>
      <c r="F50" s="26">
        <v>0</v>
      </c>
      <c r="G50" s="199">
        <v>100</v>
      </c>
      <c r="H50" s="199">
        <v>0</v>
      </c>
      <c r="I50" s="199">
        <v>60</v>
      </c>
      <c r="J50" s="199">
        <v>0</v>
      </c>
      <c r="K50" s="199">
        <v>310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</row>
    <row r="51" spans="1:16">
      <c r="A51" t="s">
        <v>93</v>
      </c>
      <c r="C51" s="26">
        <v>38.01</v>
      </c>
      <c r="D51" s="26">
        <v>0</v>
      </c>
      <c r="E51" s="26">
        <v>0</v>
      </c>
      <c r="F51" s="26">
        <v>0</v>
      </c>
      <c r="G51" s="199">
        <v>100</v>
      </c>
      <c r="H51" s="199">
        <v>0</v>
      </c>
      <c r="I51" s="199">
        <v>62</v>
      </c>
      <c r="J51" s="199">
        <v>0</v>
      </c>
      <c r="K51" s="199">
        <v>310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</row>
    <row r="52" spans="1:16">
      <c r="A52" t="s">
        <v>94</v>
      </c>
      <c r="C52" s="26">
        <v>38.01</v>
      </c>
      <c r="D52" s="26">
        <v>0</v>
      </c>
      <c r="E52" s="26">
        <v>0</v>
      </c>
      <c r="F52" s="26">
        <v>0</v>
      </c>
      <c r="G52" s="199">
        <v>100</v>
      </c>
      <c r="H52" s="199">
        <v>0</v>
      </c>
      <c r="I52" s="199">
        <v>56</v>
      </c>
      <c r="J52" s="199">
        <v>0</v>
      </c>
      <c r="K52" s="199">
        <v>310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</row>
    <row r="53" spans="1:16">
      <c r="A53" t="s">
        <v>95</v>
      </c>
      <c r="C53" s="26">
        <v>38.01</v>
      </c>
      <c r="D53" s="26">
        <v>0</v>
      </c>
      <c r="E53" s="26">
        <v>0</v>
      </c>
      <c r="F53" s="26">
        <v>0</v>
      </c>
      <c r="G53" s="199">
        <v>100</v>
      </c>
      <c r="H53" s="199">
        <v>0</v>
      </c>
      <c r="I53" s="199">
        <v>60</v>
      </c>
      <c r="J53" s="199">
        <v>0</v>
      </c>
      <c r="K53" s="199">
        <v>310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</row>
    <row r="54" spans="1:16">
      <c r="A54" t="s">
        <v>96</v>
      </c>
      <c r="C54" s="26">
        <v>38.01</v>
      </c>
      <c r="D54" s="26">
        <v>0</v>
      </c>
      <c r="E54" s="26">
        <v>0</v>
      </c>
      <c r="F54" s="26">
        <v>0</v>
      </c>
      <c r="G54" s="199">
        <v>100</v>
      </c>
      <c r="H54" s="199">
        <v>0</v>
      </c>
      <c r="I54" s="199">
        <v>60</v>
      </c>
      <c r="J54" s="199">
        <v>0</v>
      </c>
      <c r="K54" s="199">
        <v>310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</row>
    <row r="55" spans="1:16">
      <c r="A55" t="s">
        <v>97</v>
      </c>
      <c r="C55" s="26">
        <v>38.01</v>
      </c>
      <c r="D55" s="26">
        <v>0</v>
      </c>
      <c r="E55" s="26">
        <v>0</v>
      </c>
      <c r="F55" s="26">
        <v>0</v>
      </c>
      <c r="G55" s="199">
        <v>100</v>
      </c>
      <c r="H55" s="199">
        <v>0</v>
      </c>
      <c r="I55" s="199">
        <v>57</v>
      </c>
      <c r="J55" s="199">
        <v>0</v>
      </c>
      <c r="K55" s="199">
        <v>310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</row>
    <row r="56" spans="1:16">
      <c r="A56" t="s">
        <v>98</v>
      </c>
      <c r="C56" s="26">
        <v>38.01</v>
      </c>
      <c r="D56" s="26">
        <v>0</v>
      </c>
      <c r="E56" s="26">
        <v>0</v>
      </c>
      <c r="F56" s="26">
        <v>0</v>
      </c>
      <c r="G56" s="199">
        <v>100</v>
      </c>
      <c r="H56" s="199">
        <v>0</v>
      </c>
      <c r="I56" s="199">
        <v>57</v>
      </c>
      <c r="J56" s="199">
        <v>0</v>
      </c>
      <c r="K56" s="199">
        <v>310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</row>
    <row r="57" spans="1:16">
      <c r="A57" t="s">
        <v>99</v>
      </c>
      <c r="C57" s="26">
        <v>38.01</v>
      </c>
      <c r="D57" s="26">
        <v>0</v>
      </c>
      <c r="E57" s="26">
        <v>0</v>
      </c>
      <c r="F57" s="26">
        <v>0</v>
      </c>
      <c r="G57" s="199">
        <v>100</v>
      </c>
      <c r="H57" s="199">
        <v>0</v>
      </c>
      <c r="I57" s="199">
        <v>54</v>
      </c>
      <c r="J57" s="199">
        <v>0</v>
      </c>
      <c r="K57" s="199">
        <v>310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</row>
    <row r="58" spans="1:16">
      <c r="A58" t="s">
        <v>100</v>
      </c>
      <c r="C58" s="26">
        <v>38.01</v>
      </c>
      <c r="D58" s="26">
        <v>0</v>
      </c>
      <c r="E58" s="26">
        <v>0</v>
      </c>
      <c r="F58" s="26">
        <v>0</v>
      </c>
      <c r="G58" s="199">
        <v>100</v>
      </c>
      <c r="H58" s="199">
        <v>0</v>
      </c>
      <c r="I58" s="199">
        <v>57</v>
      </c>
      <c r="J58" s="199">
        <v>0</v>
      </c>
      <c r="K58" s="199">
        <v>310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</row>
    <row r="59" spans="1:16">
      <c r="A59" t="s">
        <v>101</v>
      </c>
      <c r="C59" s="26">
        <v>38.01</v>
      </c>
      <c r="D59" s="26">
        <v>0</v>
      </c>
      <c r="E59" s="26">
        <v>0</v>
      </c>
      <c r="F59" s="26">
        <v>0</v>
      </c>
      <c r="G59" s="199">
        <v>100</v>
      </c>
      <c r="H59" s="199">
        <v>0</v>
      </c>
      <c r="I59" s="199">
        <v>57</v>
      </c>
      <c r="J59" s="199">
        <v>0</v>
      </c>
      <c r="K59" s="199">
        <v>310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</row>
    <row r="60" spans="1:16">
      <c r="A60" t="s">
        <v>102</v>
      </c>
      <c r="C60" s="26">
        <v>38.01</v>
      </c>
      <c r="D60" s="26">
        <v>0</v>
      </c>
      <c r="E60" s="26">
        <v>0</v>
      </c>
      <c r="F60" s="26">
        <v>0</v>
      </c>
      <c r="G60" s="199">
        <v>100</v>
      </c>
      <c r="H60" s="199">
        <v>0</v>
      </c>
      <c r="I60" s="199">
        <v>57</v>
      </c>
      <c r="J60" s="199">
        <v>0</v>
      </c>
      <c r="K60" s="199">
        <v>310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</row>
    <row r="61" spans="1:16">
      <c r="A61" t="s">
        <v>103</v>
      </c>
      <c r="C61" s="26">
        <v>38.01</v>
      </c>
      <c r="D61" s="26">
        <v>0</v>
      </c>
      <c r="E61" s="26">
        <v>0</v>
      </c>
      <c r="F61" s="26">
        <v>0</v>
      </c>
      <c r="G61" s="199">
        <v>100</v>
      </c>
      <c r="H61" s="199">
        <v>0</v>
      </c>
      <c r="I61" s="199">
        <v>57</v>
      </c>
      <c r="J61" s="199">
        <v>0</v>
      </c>
      <c r="K61" s="199">
        <v>310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</row>
    <row r="62" spans="1:16">
      <c r="A62" t="s">
        <v>104</v>
      </c>
      <c r="C62" s="26">
        <v>38.01</v>
      </c>
      <c r="D62" s="26">
        <v>0</v>
      </c>
      <c r="E62" s="26">
        <v>0</v>
      </c>
      <c r="F62" s="26">
        <v>0</v>
      </c>
      <c r="G62" s="199">
        <v>100</v>
      </c>
      <c r="H62" s="199">
        <v>0</v>
      </c>
      <c r="I62" s="199">
        <v>57</v>
      </c>
      <c r="J62" s="199">
        <v>0</v>
      </c>
      <c r="K62" s="199">
        <v>310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</row>
    <row r="63" spans="1:16">
      <c r="A63" t="s">
        <v>105</v>
      </c>
      <c r="C63" s="26">
        <v>38.01</v>
      </c>
      <c r="D63" s="26">
        <v>0</v>
      </c>
      <c r="E63" s="26">
        <v>0</v>
      </c>
      <c r="F63" s="26">
        <v>0</v>
      </c>
      <c r="G63" s="199">
        <v>100</v>
      </c>
      <c r="H63" s="199">
        <v>0</v>
      </c>
      <c r="I63" s="199">
        <v>59</v>
      </c>
      <c r="J63" s="199">
        <v>0</v>
      </c>
      <c r="K63" s="199">
        <v>310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</row>
    <row r="64" spans="1:16">
      <c r="A64" t="s">
        <v>106</v>
      </c>
      <c r="C64" s="26">
        <v>38.01</v>
      </c>
      <c r="D64" s="26">
        <v>0</v>
      </c>
      <c r="E64" s="26">
        <v>0</v>
      </c>
      <c r="F64" s="26">
        <v>0</v>
      </c>
      <c r="G64" s="199">
        <v>100</v>
      </c>
      <c r="H64" s="199">
        <v>0</v>
      </c>
      <c r="I64" s="199">
        <v>53</v>
      </c>
      <c r="J64" s="199">
        <v>0</v>
      </c>
      <c r="K64" s="199">
        <v>310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</row>
    <row r="65" spans="1:16">
      <c r="A65" t="s">
        <v>107</v>
      </c>
      <c r="C65" s="26">
        <v>38.01</v>
      </c>
      <c r="D65" s="26">
        <v>0</v>
      </c>
      <c r="E65" s="26">
        <v>0</v>
      </c>
      <c r="F65" s="26">
        <v>0</v>
      </c>
      <c r="G65" s="199">
        <v>100</v>
      </c>
      <c r="H65" s="199">
        <v>0</v>
      </c>
      <c r="I65" s="199">
        <v>57</v>
      </c>
      <c r="J65" s="199">
        <v>0</v>
      </c>
      <c r="K65" s="199">
        <v>310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</row>
    <row r="66" spans="1:16">
      <c r="A66" t="s">
        <v>108</v>
      </c>
      <c r="C66" s="26">
        <v>38.01</v>
      </c>
      <c r="D66" s="26">
        <v>0</v>
      </c>
      <c r="E66" s="26">
        <v>0</v>
      </c>
      <c r="F66" s="26">
        <v>0</v>
      </c>
      <c r="G66" s="199">
        <v>100</v>
      </c>
      <c r="H66" s="199">
        <v>0</v>
      </c>
      <c r="I66" s="199">
        <v>57</v>
      </c>
      <c r="J66" s="199">
        <v>0</v>
      </c>
      <c r="K66" s="199">
        <v>310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</row>
    <row r="67" spans="1:16">
      <c r="A67" t="s">
        <v>109</v>
      </c>
      <c r="C67" s="26">
        <v>38.01</v>
      </c>
      <c r="D67" s="26">
        <v>0</v>
      </c>
      <c r="E67" s="26">
        <v>0</v>
      </c>
      <c r="F67" s="26">
        <v>0</v>
      </c>
      <c r="G67" s="199">
        <v>100</v>
      </c>
      <c r="H67" s="199">
        <v>0</v>
      </c>
      <c r="I67" s="199">
        <v>57</v>
      </c>
      <c r="J67" s="199">
        <v>0</v>
      </c>
      <c r="K67" s="199">
        <v>309.95999999999998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</row>
    <row r="68" spans="1:16">
      <c r="A68" t="s">
        <v>110</v>
      </c>
      <c r="C68" s="26">
        <v>38.01</v>
      </c>
      <c r="D68" s="26">
        <v>0</v>
      </c>
      <c r="E68" s="26">
        <v>0</v>
      </c>
      <c r="F68" s="26">
        <v>0</v>
      </c>
      <c r="G68" s="199">
        <v>100</v>
      </c>
      <c r="H68" s="199">
        <v>0</v>
      </c>
      <c r="I68" s="199">
        <v>57</v>
      </c>
      <c r="J68" s="199">
        <v>0</v>
      </c>
      <c r="K68" s="199">
        <v>309.95999999999998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</row>
    <row r="69" spans="1:16">
      <c r="A69" t="s">
        <v>111</v>
      </c>
      <c r="C69" s="26">
        <v>38.01</v>
      </c>
      <c r="D69" s="26">
        <v>0</v>
      </c>
      <c r="E69" s="26">
        <v>0</v>
      </c>
      <c r="F69" s="26">
        <v>0</v>
      </c>
      <c r="G69" s="199">
        <v>100</v>
      </c>
      <c r="H69" s="199">
        <v>0</v>
      </c>
      <c r="I69" s="199">
        <v>59</v>
      </c>
      <c r="J69" s="199">
        <v>0</v>
      </c>
      <c r="K69" s="199">
        <v>309.95999999999998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199">
        <v>100</v>
      </c>
      <c r="H70" s="199">
        <v>0</v>
      </c>
      <c r="I70" s="199">
        <v>54</v>
      </c>
      <c r="J70" s="199">
        <v>0</v>
      </c>
      <c r="K70" s="199">
        <v>309.95999999999998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9">
        <v>100</v>
      </c>
      <c r="H71" s="199">
        <v>0</v>
      </c>
      <c r="I71" s="199">
        <v>57</v>
      </c>
      <c r="J71" s="199">
        <v>0</v>
      </c>
      <c r="K71" s="199">
        <v>309.95999999999998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9">
        <v>100</v>
      </c>
      <c r="H72" s="199">
        <v>0</v>
      </c>
      <c r="I72" s="199">
        <v>57</v>
      </c>
      <c r="J72" s="199">
        <v>0</v>
      </c>
      <c r="K72" s="199">
        <v>309.95999999999998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9">
        <v>100</v>
      </c>
      <c r="H73" s="199">
        <v>0</v>
      </c>
      <c r="I73" s="199">
        <v>57</v>
      </c>
      <c r="J73" s="199">
        <v>0</v>
      </c>
      <c r="K73" s="199">
        <v>310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9">
        <v>100</v>
      </c>
      <c r="H74" s="199">
        <v>0</v>
      </c>
      <c r="I74" s="199">
        <v>55</v>
      </c>
      <c r="J74" s="199">
        <v>0</v>
      </c>
      <c r="K74" s="199">
        <v>309.95999999999998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9">
        <v>100</v>
      </c>
      <c r="H75" s="199">
        <v>0</v>
      </c>
      <c r="I75" s="199">
        <v>57</v>
      </c>
      <c r="J75" s="199">
        <v>0</v>
      </c>
      <c r="K75" s="199">
        <v>309.95999999999998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9">
        <v>100</v>
      </c>
      <c r="H76" s="199">
        <v>0</v>
      </c>
      <c r="I76" s="199">
        <v>57</v>
      </c>
      <c r="J76" s="199">
        <v>0</v>
      </c>
      <c r="K76" s="199">
        <v>309.95999999999998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9">
        <v>100</v>
      </c>
      <c r="H77" s="199">
        <v>0</v>
      </c>
      <c r="I77" s="199">
        <v>57</v>
      </c>
      <c r="J77" s="199">
        <v>0</v>
      </c>
      <c r="K77" s="199">
        <v>309.95999999999998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9">
        <v>100</v>
      </c>
      <c r="H78" s="199">
        <v>0</v>
      </c>
      <c r="I78" s="199">
        <v>57</v>
      </c>
      <c r="J78" s="199">
        <v>0</v>
      </c>
      <c r="K78" s="199">
        <v>309.95999999999998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199">
        <v>100</v>
      </c>
      <c r="H79" s="199">
        <v>0</v>
      </c>
      <c r="I79" s="199">
        <v>57</v>
      </c>
      <c r="J79" s="199">
        <v>0</v>
      </c>
      <c r="K79" s="199">
        <v>310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199">
        <v>100</v>
      </c>
      <c r="H80" s="199">
        <v>0</v>
      </c>
      <c r="I80" s="199">
        <v>60</v>
      </c>
      <c r="J80" s="199">
        <v>0</v>
      </c>
      <c r="K80" s="199">
        <v>310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199">
        <v>100</v>
      </c>
      <c r="H81" s="199">
        <v>0</v>
      </c>
      <c r="I81" s="199">
        <v>56</v>
      </c>
      <c r="J81" s="199">
        <v>0</v>
      </c>
      <c r="K81" s="199">
        <v>310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9">
        <v>100</v>
      </c>
      <c r="H82" s="199">
        <v>0</v>
      </c>
      <c r="I82" s="199">
        <v>58</v>
      </c>
      <c r="J82" s="199">
        <v>0</v>
      </c>
      <c r="K82" s="199">
        <v>310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9">
        <v>100</v>
      </c>
      <c r="H83" s="199">
        <v>0</v>
      </c>
      <c r="I83" s="199">
        <v>60</v>
      </c>
      <c r="J83" s="199">
        <v>0</v>
      </c>
      <c r="K83" s="199">
        <v>310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9">
        <v>100</v>
      </c>
      <c r="H84" s="199">
        <v>0</v>
      </c>
      <c r="I84" s="199">
        <v>60</v>
      </c>
      <c r="J84" s="199">
        <v>0</v>
      </c>
      <c r="K84" s="199">
        <v>310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9">
        <v>100</v>
      </c>
      <c r="H85" s="199">
        <v>0</v>
      </c>
      <c r="I85" s="199">
        <v>60</v>
      </c>
      <c r="J85" s="199">
        <v>0</v>
      </c>
      <c r="K85" s="199">
        <v>310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9">
        <v>100</v>
      </c>
      <c r="H86" s="199">
        <v>0</v>
      </c>
      <c r="I86" s="199">
        <v>60</v>
      </c>
      <c r="J86" s="199">
        <v>0</v>
      </c>
      <c r="K86" s="199">
        <v>310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9">
        <v>100</v>
      </c>
      <c r="H87" s="199">
        <v>0</v>
      </c>
      <c r="I87" s="199">
        <v>62</v>
      </c>
      <c r="J87" s="199">
        <v>0</v>
      </c>
      <c r="K87" s="199">
        <v>310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9">
        <v>100</v>
      </c>
      <c r="H88" s="199">
        <v>0</v>
      </c>
      <c r="I88" s="199">
        <v>58</v>
      </c>
      <c r="J88" s="199">
        <v>0</v>
      </c>
      <c r="K88" s="199">
        <v>310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9">
        <v>100</v>
      </c>
      <c r="H89" s="199">
        <v>0</v>
      </c>
      <c r="I89" s="199">
        <v>60</v>
      </c>
      <c r="J89" s="199">
        <v>0</v>
      </c>
      <c r="K89" s="199">
        <v>310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9">
        <v>100</v>
      </c>
      <c r="H90" s="199">
        <v>0</v>
      </c>
      <c r="I90" s="199">
        <v>60</v>
      </c>
      <c r="J90" s="199">
        <v>0</v>
      </c>
      <c r="K90" s="199">
        <v>310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9">
        <v>100</v>
      </c>
      <c r="H91" s="199">
        <v>0</v>
      </c>
      <c r="I91" s="199">
        <v>60</v>
      </c>
      <c r="J91" s="199">
        <v>0</v>
      </c>
      <c r="K91" s="199">
        <v>310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9">
        <v>100</v>
      </c>
      <c r="H92" s="199">
        <v>0</v>
      </c>
      <c r="I92" s="199">
        <v>60</v>
      </c>
      <c r="J92" s="199">
        <v>0</v>
      </c>
      <c r="K92" s="199">
        <v>310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9">
        <v>100</v>
      </c>
      <c r="H93" s="199">
        <v>0</v>
      </c>
      <c r="I93" s="199">
        <v>62</v>
      </c>
      <c r="J93" s="199">
        <v>0</v>
      </c>
      <c r="K93" s="199">
        <v>310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199">
        <v>100</v>
      </c>
      <c r="H94" s="199">
        <v>0</v>
      </c>
      <c r="I94" s="199">
        <v>58</v>
      </c>
      <c r="J94" s="199">
        <v>0</v>
      </c>
      <c r="K94" s="199">
        <v>310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9">
        <v>100</v>
      </c>
      <c r="H95" s="199">
        <v>0</v>
      </c>
      <c r="I95" s="199">
        <v>60</v>
      </c>
      <c r="J95" s="199">
        <v>0</v>
      </c>
      <c r="K95" s="199">
        <v>310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199">
        <v>100</v>
      </c>
      <c r="H96" s="199">
        <v>0</v>
      </c>
      <c r="I96" s="199">
        <v>60</v>
      </c>
      <c r="J96" s="199">
        <v>0</v>
      </c>
      <c r="K96" s="199">
        <v>310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199">
        <v>100</v>
      </c>
      <c r="H97" s="199">
        <v>0</v>
      </c>
      <c r="I97" s="199">
        <v>60</v>
      </c>
      <c r="J97" s="199">
        <v>0</v>
      </c>
      <c r="K97" s="199">
        <v>310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199">
        <v>100</v>
      </c>
      <c r="H98" s="199">
        <v>0</v>
      </c>
      <c r="I98" s="199">
        <v>60</v>
      </c>
      <c r="J98" s="199">
        <v>0</v>
      </c>
      <c r="K98" s="199">
        <v>310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0.93231000000000075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2.4</v>
      </c>
      <c r="H99" s="156">
        <f t="shared" si="0"/>
        <v>0</v>
      </c>
      <c r="I99" s="156">
        <f t="shared" si="0"/>
        <v>1.42025</v>
      </c>
      <c r="J99" s="156">
        <f t="shared" si="0"/>
        <v>0</v>
      </c>
      <c r="K99" s="156">
        <f t="shared" si="0"/>
        <v>7.2003649999999961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18.72</v>
      </c>
      <c r="D3" s="199">
        <v>0</v>
      </c>
      <c r="E3" s="199">
        <v>0</v>
      </c>
      <c r="F3" s="199">
        <v>30.52</v>
      </c>
      <c r="G3" s="199">
        <v>0</v>
      </c>
      <c r="H3" s="199">
        <v>0</v>
      </c>
      <c r="I3" s="199">
        <v>39.47</v>
      </c>
      <c r="J3" s="199">
        <v>0</v>
      </c>
      <c r="K3" s="199">
        <v>117.97</v>
      </c>
      <c r="L3" s="199">
        <v>7.36</v>
      </c>
      <c r="M3" s="199">
        <v>27.11</v>
      </c>
      <c r="N3" s="199">
        <v>3.65</v>
      </c>
      <c r="O3" s="199">
        <v>2.88</v>
      </c>
      <c r="P3" s="199">
        <v>20.78</v>
      </c>
      <c r="Q3" s="199">
        <v>4.76</v>
      </c>
      <c r="R3" s="199">
        <v>1.59</v>
      </c>
      <c r="S3" s="199">
        <v>5.59</v>
      </c>
      <c r="T3" s="199">
        <v>0</v>
      </c>
      <c r="U3" s="199">
        <v>2.19</v>
      </c>
      <c r="V3" s="199">
        <v>6.21</v>
      </c>
      <c r="W3" s="199">
        <v>15.56</v>
      </c>
      <c r="X3" s="199">
        <v>28.72</v>
      </c>
      <c r="Y3" s="199">
        <v>0</v>
      </c>
      <c r="Z3" s="199">
        <v>43.12</v>
      </c>
      <c r="AA3" s="199">
        <v>13.38</v>
      </c>
      <c r="AB3" s="199">
        <v>0</v>
      </c>
      <c r="AC3" s="199">
        <v>20.68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52.49</v>
      </c>
      <c r="AJ3" s="199">
        <v>0</v>
      </c>
      <c r="AK3" s="199">
        <v>23.62</v>
      </c>
      <c r="AL3" s="199">
        <v>0</v>
      </c>
      <c r="AM3" s="199">
        <v>0</v>
      </c>
      <c r="AN3" s="199">
        <v>0</v>
      </c>
      <c r="AO3" s="199">
        <v>193.01</v>
      </c>
      <c r="AP3" s="199">
        <v>0</v>
      </c>
    </row>
    <row r="4" spans="1:42">
      <c r="A4" t="s">
        <v>46</v>
      </c>
      <c r="B4" s="199">
        <v>0</v>
      </c>
      <c r="C4" s="199">
        <v>18.72</v>
      </c>
      <c r="D4" s="199">
        <v>0</v>
      </c>
      <c r="E4" s="199">
        <v>0</v>
      </c>
      <c r="F4" s="199">
        <v>30.52</v>
      </c>
      <c r="G4" s="199">
        <v>0</v>
      </c>
      <c r="H4" s="199">
        <v>0</v>
      </c>
      <c r="I4" s="199">
        <v>39.47</v>
      </c>
      <c r="J4" s="199">
        <v>0</v>
      </c>
      <c r="K4" s="199">
        <v>117.97</v>
      </c>
      <c r="L4" s="199">
        <v>7.36</v>
      </c>
      <c r="M4" s="199">
        <v>49.3</v>
      </c>
      <c r="N4" s="199">
        <v>3.65</v>
      </c>
      <c r="O4" s="199">
        <v>2.88</v>
      </c>
      <c r="P4" s="199">
        <v>20.78</v>
      </c>
      <c r="Q4" s="199">
        <v>4.76</v>
      </c>
      <c r="R4" s="199">
        <v>1.59</v>
      </c>
      <c r="S4" s="199">
        <v>5.59</v>
      </c>
      <c r="T4" s="199">
        <v>0</v>
      </c>
      <c r="U4" s="199">
        <v>2.19</v>
      </c>
      <c r="V4" s="199">
        <v>6.21</v>
      </c>
      <c r="W4" s="199">
        <v>15.56</v>
      </c>
      <c r="X4" s="199">
        <v>28.72</v>
      </c>
      <c r="Y4" s="199">
        <v>0</v>
      </c>
      <c r="Z4" s="199">
        <v>43.12</v>
      </c>
      <c r="AA4" s="199">
        <v>13.38</v>
      </c>
      <c r="AB4" s="199">
        <v>0</v>
      </c>
      <c r="AC4" s="199">
        <v>21.32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52.49</v>
      </c>
      <c r="AJ4" s="199">
        <v>0</v>
      </c>
      <c r="AK4" s="199">
        <v>23.62</v>
      </c>
      <c r="AL4" s="199">
        <v>0</v>
      </c>
      <c r="AM4" s="199">
        <v>0</v>
      </c>
      <c r="AN4" s="199">
        <v>0</v>
      </c>
      <c r="AO4" s="199">
        <v>193.01</v>
      </c>
      <c r="AP4" s="199">
        <v>0</v>
      </c>
    </row>
    <row r="5" spans="1:42">
      <c r="A5" t="s">
        <v>47</v>
      </c>
      <c r="B5" s="199">
        <v>0</v>
      </c>
      <c r="C5" s="199">
        <v>18.68</v>
      </c>
      <c r="D5" s="199">
        <v>0</v>
      </c>
      <c r="E5" s="199">
        <v>0</v>
      </c>
      <c r="F5" s="199">
        <v>30.52</v>
      </c>
      <c r="G5" s="199">
        <v>0</v>
      </c>
      <c r="H5" s="199">
        <v>0</v>
      </c>
      <c r="I5" s="199">
        <v>39.47</v>
      </c>
      <c r="J5" s="199">
        <v>0</v>
      </c>
      <c r="K5" s="199">
        <v>117.97</v>
      </c>
      <c r="L5" s="199">
        <v>7.36</v>
      </c>
      <c r="M5" s="199">
        <v>49.3</v>
      </c>
      <c r="N5" s="199">
        <v>18.12</v>
      </c>
      <c r="O5" s="199">
        <v>2.88</v>
      </c>
      <c r="P5" s="199">
        <v>20.78</v>
      </c>
      <c r="Q5" s="199">
        <v>4.76</v>
      </c>
      <c r="R5" s="199">
        <v>1.59</v>
      </c>
      <c r="S5" s="199">
        <v>5.59</v>
      </c>
      <c r="T5" s="199">
        <v>0</v>
      </c>
      <c r="U5" s="199">
        <v>2.19</v>
      </c>
      <c r="V5" s="199">
        <v>6.21</v>
      </c>
      <c r="W5" s="199">
        <v>15.56</v>
      </c>
      <c r="X5" s="199">
        <v>28.72</v>
      </c>
      <c r="Y5" s="199">
        <v>0</v>
      </c>
      <c r="Z5" s="199">
        <v>43.12</v>
      </c>
      <c r="AA5" s="199">
        <v>13.38</v>
      </c>
      <c r="AB5" s="199">
        <v>0</v>
      </c>
      <c r="AC5" s="199">
        <v>21.32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52.49</v>
      </c>
      <c r="AJ5" s="199">
        <v>0</v>
      </c>
      <c r="AK5" s="199">
        <v>23.62</v>
      </c>
      <c r="AL5" s="199">
        <v>0</v>
      </c>
      <c r="AM5" s="199">
        <v>0</v>
      </c>
      <c r="AN5" s="199">
        <v>0</v>
      </c>
      <c r="AO5" s="199">
        <v>193.01</v>
      </c>
      <c r="AP5" s="199">
        <v>0</v>
      </c>
    </row>
    <row r="6" spans="1:42">
      <c r="A6" t="s">
        <v>48</v>
      </c>
      <c r="B6" s="199">
        <v>0</v>
      </c>
      <c r="C6" s="199">
        <v>18.68</v>
      </c>
      <c r="D6" s="199">
        <v>0</v>
      </c>
      <c r="E6" s="199">
        <v>0</v>
      </c>
      <c r="F6" s="199">
        <v>30.52</v>
      </c>
      <c r="G6" s="199">
        <v>0</v>
      </c>
      <c r="H6" s="199">
        <v>0</v>
      </c>
      <c r="I6" s="199">
        <v>39.47</v>
      </c>
      <c r="J6" s="199">
        <v>0</v>
      </c>
      <c r="K6" s="199">
        <v>117.97</v>
      </c>
      <c r="L6" s="199">
        <v>7.36</v>
      </c>
      <c r="M6" s="199">
        <v>49.3</v>
      </c>
      <c r="N6" s="199">
        <v>37.409999999999997</v>
      </c>
      <c r="O6" s="199">
        <v>2.88</v>
      </c>
      <c r="P6" s="199">
        <v>20.78</v>
      </c>
      <c r="Q6" s="199">
        <v>4.76</v>
      </c>
      <c r="R6" s="199">
        <v>1.59</v>
      </c>
      <c r="S6" s="199">
        <v>5.59</v>
      </c>
      <c r="T6" s="199">
        <v>0</v>
      </c>
      <c r="U6" s="199">
        <v>2.19</v>
      </c>
      <c r="V6" s="199">
        <v>6.21</v>
      </c>
      <c r="W6" s="199">
        <v>15.56</v>
      </c>
      <c r="X6" s="199">
        <v>28.72</v>
      </c>
      <c r="Y6" s="199">
        <v>0</v>
      </c>
      <c r="Z6" s="199">
        <v>43.12</v>
      </c>
      <c r="AA6" s="199">
        <v>13.38</v>
      </c>
      <c r="AB6" s="199">
        <v>0</v>
      </c>
      <c r="AC6" s="199">
        <v>21.32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52.49</v>
      </c>
      <c r="AJ6" s="199">
        <v>0</v>
      </c>
      <c r="AK6" s="199">
        <v>23.62</v>
      </c>
      <c r="AL6" s="199">
        <v>0</v>
      </c>
      <c r="AM6" s="199">
        <v>0</v>
      </c>
      <c r="AN6" s="199">
        <v>0</v>
      </c>
      <c r="AO6" s="199">
        <v>193.01</v>
      </c>
      <c r="AP6" s="199">
        <v>0</v>
      </c>
    </row>
    <row r="7" spans="1:42">
      <c r="A7" t="s">
        <v>49</v>
      </c>
      <c r="B7" s="199">
        <v>0</v>
      </c>
      <c r="C7" s="199">
        <v>18.68</v>
      </c>
      <c r="D7" s="199">
        <v>0</v>
      </c>
      <c r="E7" s="199">
        <v>0</v>
      </c>
      <c r="F7" s="199">
        <v>30.52</v>
      </c>
      <c r="G7" s="199">
        <v>0</v>
      </c>
      <c r="H7" s="199">
        <v>0</v>
      </c>
      <c r="I7" s="199">
        <v>39.47</v>
      </c>
      <c r="J7" s="199">
        <v>0</v>
      </c>
      <c r="K7" s="199">
        <v>117.93</v>
      </c>
      <c r="L7" s="199">
        <v>7.36</v>
      </c>
      <c r="M7" s="199">
        <v>49.3</v>
      </c>
      <c r="N7" s="199">
        <v>37.409999999999997</v>
      </c>
      <c r="O7" s="199">
        <v>19.28</v>
      </c>
      <c r="P7" s="199">
        <v>20.78</v>
      </c>
      <c r="Q7" s="199">
        <v>4.76</v>
      </c>
      <c r="R7" s="199">
        <v>1.59</v>
      </c>
      <c r="S7" s="199">
        <v>5.59</v>
      </c>
      <c r="T7" s="199">
        <v>0</v>
      </c>
      <c r="U7" s="199">
        <v>2.19</v>
      </c>
      <c r="V7" s="199">
        <v>6.21</v>
      </c>
      <c r="W7" s="199">
        <v>15.56</v>
      </c>
      <c r="X7" s="199">
        <v>28.72</v>
      </c>
      <c r="Y7" s="199">
        <v>0</v>
      </c>
      <c r="Z7" s="199">
        <v>43.12</v>
      </c>
      <c r="AA7" s="199">
        <v>13.38</v>
      </c>
      <c r="AB7" s="199">
        <v>0</v>
      </c>
      <c r="AC7" s="199">
        <v>21.32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52.49</v>
      </c>
      <c r="AJ7" s="199">
        <v>0</v>
      </c>
      <c r="AK7" s="199">
        <v>23.62</v>
      </c>
      <c r="AL7" s="199">
        <v>0</v>
      </c>
      <c r="AM7" s="199">
        <v>0</v>
      </c>
      <c r="AN7" s="199">
        <v>0</v>
      </c>
      <c r="AO7" s="199">
        <v>193.01</v>
      </c>
      <c r="AP7" s="199">
        <v>0</v>
      </c>
    </row>
    <row r="8" spans="1:42">
      <c r="A8" t="s">
        <v>50</v>
      </c>
      <c r="B8" s="199">
        <v>0</v>
      </c>
      <c r="C8" s="199">
        <v>18.68</v>
      </c>
      <c r="D8" s="199">
        <v>0</v>
      </c>
      <c r="E8" s="199">
        <v>0</v>
      </c>
      <c r="F8" s="199">
        <v>30.52</v>
      </c>
      <c r="G8" s="199">
        <v>0</v>
      </c>
      <c r="H8" s="199">
        <v>0</v>
      </c>
      <c r="I8" s="199">
        <v>39.47</v>
      </c>
      <c r="J8" s="199">
        <v>0</v>
      </c>
      <c r="K8" s="199">
        <v>117.94</v>
      </c>
      <c r="L8" s="199">
        <v>7.36</v>
      </c>
      <c r="M8" s="199">
        <v>49.3</v>
      </c>
      <c r="N8" s="199">
        <v>37.409999999999997</v>
      </c>
      <c r="O8" s="199">
        <v>26.99</v>
      </c>
      <c r="P8" s="199">
        <v>20.78</v>
      </c>
      <c r="Q8" s="199">
        <v>4.76</v>
      </c>
      <c r="R8" s="199">
        <v>1.59</v>
      </c>
      <c r="S8" s="199">
        <v>5.59</v>
      </c>
      <c r="T8" s="199">
        <v>0</v>
      </c>
      <c r="U8" s="199">
        <v>2.19</v>
      </c>
      <c r="V8" s="199">
        <v>6.21</v>
      </c>
      <c r="W8" s="199">
        <v>15.56</v>
      </c>
      <c r="X8" s="199">
        <v>28.72</v>
      </c>
      <c r="Y8" s="199">
        <v>0</v>
      </c>
      <c r="Z8" s="199">
        <v>43.12</v>
      </c>
      <c r="AA8" s="199">
        <v>13.38</v>
      </c>
      <c r="AB8" s="199">
        <v>0</v>
      </c>
      <c r="AC8" s="199">
        <v>21.32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52.49</v>
      </c>
      <c r="AJ8" s="199">
        <v>0</v>
      </c>
      <c r="AK8" s="199">
        <v>23.62</v>
      </c>
      <c r="AL8" s="199">
        <v>0</v>
      </c>
      <c r="AM8" s="199">
        <v>0</v>
      </c>
      <c r="AN8" s="199">
        <v>0</v>
      </c>
      <c r="AO8" s="199">
        <v>193.01</v>
      </c>
      <c r="AP8" s="199">
        <v>0</v>
      </c>
    </row>
    <row r="9" spans="1:42">
      <c r="A9" t="s">
        <v>51</v>
      </c>
      <c r="B9" s="199">
        <v>0</v>
      </c>
      <c r="C9" s="199">
        <v>18.77</v>
      </c>
      <c r="D9" s="199">
        <v>0</v>
      </c>
      <c r="E9" s="199">
        <v>0</v>
      </c>
      <c r="F9" s="199">
        <v>30.52</v>
      </c>
      <c r="G9" s="199">
        <v>0</v>
      </c>
      <c r="H9" s="199">
        <v>0</v>
      </c>
      <c r="I9" s="199">
        <v>39.47</v>
      </c>
      <c r="J9" s="199">
        <v>0</v>
      </c>
      <c r="K9" s="199">
        <v>117.93</v>
      </c>
      <c r="L9" s="199">
        <v>7.36</v>
      </c>
      <c r="M9" s="199">
        <v>54.12</v>
      </c>
      <c r="N9" s="199">
        <v>42.23</v>
      </c>
      <c r="O9" s="199">
        <v>26.99</v>
      </c>
      <c r="P9" s="199">
        <v>20.78</v>
      </c>
      <c r="Q9" s="199">
        <v>4.76</v>
      </c>
      <c r="R9" s="199">
        <v>1.59</v>
      </c>
      <c r="S9" s="199">
        <v>5.59</v>
      </c>
      <c r="T9" s="199">
        <v>0</v>
      </c>
      <c r="U9" s="199">
        <v>2.19</v>
      </c>
      <c r="V9" s="199">
        <v>6.21</v>
      </c>
      <c r="W9" s="199">
        <v>15.56</v>
      </c>
      <c r="X9" s="199">
        <v>28.72</v>
      </c>
      <c r="Y9" s="199">
        <v>0</v>
      </c>
      <c r="Z9" s="199">
        <v>43.12</v>
      </c>
      <c r="AA9" s="199">
        <v>13.38</v>
      </c>
      <c r="AB9" s="199">
        <v>0</v>
      </c>
      <c r="AC9" s="199">
        <v>21.32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51.79</v>
      </c>
      <c r="AJ9" s="199">
        <v>0</v>
      </c>
      <c r="AK9" s="199">
        <v>23.62</v>
      </c>
      <c r="AL9" s="199">
        <v>0</v>
      </c>
      <c r="AM9" s="199">
        <v>0</v>
      </c>
      <c r="AN9" s="199">
        <v>0</v>
      </c>
      <c r="AO9" s="199">
        <v>193.01</v>
      </c>
      <c r="AP9" s="199">
        <v>0</v>
      </c>
    </row>
    <row r="10" spans="1:42">
      <c r="A10" t="s">
        <v>52</v>
      </c>
      <c r="B10" s="199">
        <v>0</v>
      </c>
      <c r="C10" s="199">
        <v>18.77</v>
      </c>
      <c r="D10" s="199">
        <v>0</v>
      </c>
      <c r="E10" s="199">
        <v>0</v>
      </c>
      <c r="F10" s="199">
        <v>30.52</v>
      </c>
      <c r="G10" s="199">
        <v>0</v>
      </c>
      <c r="H10" s="199">
        <v>0</v>
      </c>
      <c r="I10" s="199">
        <v>39.47</v>
      </c>
      <c r="J10" s="199">
        <v>0</v>
      </c>
      <c r="K10" s="199">
        <v>117.94</v>
      </c>
      <c r="L10" s="199">
        <v>7.36</v>
      </c>
      <c r="M10" s="199">
        <v>58.95</v>
      </c>
      <c r="N10" s="199">
        <v>47.06</v>
      </c>
      <c r="O10" s="199">
        <v>26.99</v>
      </c>
      <c r="P10" s="199">
        <v>20.78</v>
      </c>
      <c r="Q10" s="199">
        <v>4.76</v>
      </c>
      <c r="R10" s="199">
        <v>1.59</v>
      </c>
      <c r="S10" s="199">
        <v>5.59</v>
      </c>
      <c r="T10" s="199">
        <v>0</v>
      </c>
      <c r="U10" s="199">
        <v>2.19</v>
      </c>
      <c r="V10" s="199">
        <v>6.21</v>
      </c>
      <c r="W10" s="199">
        <v>15.56</v>
      </c>
      <c r="X10" s="199">
        <v>28.72</v>
      </c>
      <c r="Y10" s="199">
        <v>0</v>
      </c>
      <c r="Z10" s="199">
        <v>43.12</v>
      </c>
      <c r="AA10" s="199">
        <v>13.38</v>
      </c>
      <c r="AB10" s="199">
        <v>0</v>
      </c>
      <c r="AC10" s="199">
        <v>21.32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53.19</v>
      </c>
      <c r="AJ10" s="199">
        <v>0</v>
      </c>
      <c r="AK10" s="199">
        <v>23.62</v>
      </c>
      <c r="AL10" s="199">
        <v>0</v>
      </c>
      <c r="AM10" s="199">
        <v>0</v>
      </c>
      <c r="AN10" s="199">
        <v>0</v>
      </c>
      <c r="AO10" s="199">
        <v>193.01</v>
      </c>
      <c r="AP10" s="199">
        <v>0</v>
      </c>
    </row>
    <row r="11" spans="1:42">
      <c r="A11" t="s">
        <v>53</v>
      </c>
      <c r="B11" s="199">
        <v>0</v>
      </c>
      <c r="C11" s="199">
        <v>18.72</v>
      </c>
      <c r="D11" s="199">
        <v>0</v>
      </c>
      <c r="E11" s="199">
        <v>0</v>
      </c>
      <c r="F11" s="199">
        <v>30.52</v>
      </c>
      <c r="G11" s="199">
        <v>0</v>
      </c>
      <c r="H11" s="199">
        <v>0</v>
      </c>
      <c r="I11" s="199">
        <v>39.47</v>
      </c>
      <c r="J11" s="199">
        <v>0</v>
      </c>
      <c r="K11" s="199">
        <v>121.17</v>
      </c>
      <c r="L11" s="199">
        <v>7.36</v>
      </c>
      <c r="M11" s="199">
        <v>58.95</v>
      </c>
      <c r="N11" s="199">
        <v>47.06</v>
      </c>
      <c r="O11" s="199">
        <v>26.99</v>
      </c>
      <c r="P11" s="199">
        <v>20.78</v>
      </c>
      <c r="Q11" s="199">
        <v>9.58</v>
      </c>
      <c r="R11" s="199">
        <v>6.48</v>
      </c>
      <c r="S11" s="199">
        <v>5.85</v>
      </c>
      <c r="T11" s="199">
        <v>0</v>
      </c>
      <c r="U11" s="199">
        <v>2.19</v>
      </c>
      <c r="V11" s="199">
        <v>6.21</v>
      </c>
      <c r="W11" s="199">
        <v>15.56</v>
      </c>
      <c r="X11" s="199">
        <v>33.54</v>
      </c>
      <c r="Y11" s="199">
        <v>0</v>
      </c>
      <c r="Z11" s="199">
        <v>43.12</v>
      </c>
      <c r="AA11" s="199">
        <v>15.58</v>
      </c>
      <c r="AB11" s="199">
        <v>0</v>
      </c>
      <c r="AC11" s="199">
        <v>21.32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52.49</v>
      </c>
      <c r="AJ11" s="199">
        <v>0</v>
      </c>
      <c r="AK11" s="199">
        <v>23.62</v>
      </c>
      <c r="AL11" s="199">
        <v>0</v>
      </c>
      <c r="AM11" s="199">
        <v>0</v>
      </c>
      <c r="AN11" s="199">
        <v>0</v>
      </c>
      <c r="AO11" s="199">
        <v>193.01</v>
      </c>
      <c r="AP11" s="199">
        <v>0</v>
      </c>
    </row>
    <row r="12" spans="1:42">
      <c r="A12" t="s">
        <v>54</v>
      </c>
      <c r="B12" s="199">
        <v>0</v>
      </c>
      <c r="C12" s="199">
        <v>18.77</v>
      </c>
      <c r="D12" s="199">
        <v>0</v>
      </c>
      <c r="E12" s="199">
        <v>0</v>
      </c>
      <c r="F12" s="199">
        <v>30.52</v>
      </c>
      <c r="G12" s="199">
        <v>0</v>
      </c>
      <c r="H12" s="199">
        <v>0</v>
      </c>
      <c r="I12" s="199">
        <v>39.47</v>
      </c>
      <c r="J12" s="199">
        <v>0</v>
      </c>
      <c r="K12" s="199">
        <v>121.17</v>
      </c>
      <c r="L12" s="199">
        <v>7.36</v>
      </c>
      <c r="M12" s="199">
        <v>58.95</v>
      </c>
      <c r="N12" s="199">
        <v>47.06</v>
      </c>
      <c r="O12" s="199">
        <v>26.99</v>
      </c>
      <c r="P12" s="199">
        <v>20.78</v>
      </c>
      <c r="Q12" s="199">
        <v>9.58</v>
      </c>
      <c r="R12" s="199">
        <v>6.48</v>
      </c>
      <c r="S12" s="199">
        <v>5.85</v>
      </c>
      <c r="T12" s="199">
        <v>0</v>
      </c>
      <c r="U12" s="199">
        <v>2.19</v>
      </c>
      <c r="V12" s="199">
        <v>6.21</v>
      </c>
      <c r="W12" s="199">
        <v>15.56</v>
      </c>
      <c r="X12" s="199">
        <v>33.54</v>
      </c>
      <c r="Y12" s="199">
        <v>0</v>
      </c>
      <c r="Z12" s="199">
        <v>43.12</v>
      </c>
      <c r="AA12" s="199">
        <v>15.58</v>
      </c>
      <c r="AB12" s="199">
        <v>0</v>
      </c>
      <c r="AC12" s="199">
        <v>21.32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52.49</v>
      </c>
      <c r="AJ12" s="199">
        <v>0</v>
      </c>
      <c r="AK12" s="199">
        <v>23.62</v>
      </c>
      <c r="AL12" s="199">
        <v>0</v>
      </c>
      <c r="AM12" s="199">
        <v>0</v>
      </c>
      <c r="AN12" s="199">
        <v>0</v>
      </c>
      <c r="AO12" s="199">
        <v>193.01</v>
      </c>
      <c r="AP12" s="199">
        <v>0</v>
      </c>
    </row>
    <row r="13" spans="1:42">
      <c r="A13" t="s">
        <v>55</v>
      </c>
      <c r="B13" s="199">
        <v>0</v>
      </c>
      <c r="C13" s="199">
        <v>18.77</v>
      </c>
      <c r="D13" s="199">
        <v>0</v>
      </c>
      <c r="E13" s="199">
        <v>0</v>
      </c>
      <c r="F13" s="199">
        <v>30.52</v>
      </c>
      <c r="G13" s="199">
        <v>0</v>
      </c>
      <c r="H13" s="199">
        <v>0</v>
      </c>
      <c r="I13" s="199">
        <v>39.47</v>
      </c>
      <c r="J13" s="199">
        <v>0</v>
      </c>
      <c r="K13" s="199">
        <v>121.17</v>
      </c>
      <c r="L13" s="199">
        <v>7.36</v>
      </c>
      <c r="M13" s="199">
        <v>58.95</v>
      </c>
      <c r="N13" s="199">
        <v>47.06</v>
      </c>
      <c r="O13" s="199">
        <v>26.99</v>
      </c>
      <c r="P13" s="199">
        <v>20.78</v>
      </c>
      <c r="Q13" s="199">
        <v>9.58</v>
      </c>
      <c r="R13" s="199">
        <v>6.48</v>
      </c>
      <c r="S13" s="199">
        <v>5.85</v>
      </c>
      <c r="T13" s="199">
        <v>0</v>
      </c>
      <c r="U13" s="199">
        <v>2.09</v>
      </c>
      <c r="V13" s="199">
        <v>6.31</v>
      </c>
      <c r="W13" s="199">
        <v>15.73</v>
      </c>
      <c r="X13" s="199">
        <v>33.880000000000003</v>
      </c>
      <c r="Y13" s="199">
        <v>0</v>
      </c>
      <c r="Z13" s="199">
        <v>44.64</v>
      </c>
      <c r="AA13" s="199">
        <v>15.58</v>
      </c>
      <c r="AB13" s="199">
        <v>0</v>
      </c>
      <c r="AC13" s="199">
        <v>21.32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52.49</v>
      </c>
      <c r="AJ13" s="199">
        <v>0</v>
      </c>
      <c r="AK13" s="199">
        <v>23.62</v>
      </c>
      <c r="AL13" s="199">
        <v>0</v>
      </c>
      <c r="AM13" s="199">
        <v>0</v>
      </c>
      <c r="AN13" s="199">
        <v>0</v>
      </c>
      <c r="AO13" s="199">
        <v>193.01</v>
      </c>
      <c r="AP13" s="199">
        <v>0</v>
      </c>
    </row>
    <row r="14" spans="1:42">
      <c r="A14" t="s">
        <v>56</v>
      </c>
      <c r="B14" s="199">
        <v>0</v>
      </c>
      <c r="C14" s="199">
        <v>18.77</v>
      </c>
      <c r="D14" s="199">
        <v>0</v>
      </c>
      <c r="E14" s="199">
        <v>0</v>
      </c>
      <c r="F14" s="199">
        <v>30.52</v>
      </c>
      <c r="G14" s="199">
        <v>0</v>
      </c>
      <c r="H14" s="199">
        <v>0</v>
      </c>
      <c r="I14" s="199">
        <v>39.47</v>
      </c>
      <c r="J14" s="199">
        <v>0</v>
      </c>
      <c r="K14" s="199">
        <v>121.17</v>
      </c>
      <c r="L14" s="199">
        <v>7.36</v>
      </c>
      <c r="M14" s="199">
        <v>58.95</v>
      </c>
      <c r="N14" s="199">
        <v>47.06</v>
      </c>
      <c r="O14" s="199">
        <v>26.99</v>
      </c>
      <c r="P14" s="199">
        <v>20.78</v>
      </c>
      <c r="Q14" s="199">
        <v>9.58</v>
      </c>
      <c r="R14" s="199">
        <v>8.58</v>
      </c>
      <c r="S14" s="199">
        <v>5.85</v>
      </c>
      <c r="T14" s="199">
        <v>0</v>
      </c>
      <c r="U14" s="199">
        <v>2</v>
      </c>
      <c r="V14" s="199">
        <v>6.31</v>
      </c>
      <c r="W14" s="199">
        <v>15.73</v>
      </c>
      <c r="X14" s="199">
        <v>33.880000000000003</v>
      </c>
      <c r="Y14" s="199">
        <v>0</v>
      </c>
      <c r="Z14" s="199">
        <v>44.64</v>
      </c>
      <c r="AA14" s="199">
        <v>15.58</v>
      </c>
      <c r="AB14" s="199">
        <v>0</v>
      </c>
      <c r="AC14" s="199">
        <v>21.32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52.49</v>
      </c>
      <c r="AJ14" s="199">
        <v>0</v>
      </c>
      <c r="AK14" s="199">
        <v>23.62</v>
      </c>
      <c r="AL14" s="199">
        <v>0</v>
      </c>
      <c r="AM14" s="199">
        <v>0</v>
      </c>
      <c r="AN14" s="199">
        <v>0</v>
      </c>
      <c r="AO14" s="199">
        <v>193.01</v>
      </c>
      <c r="AP14" s="199">
        <v>0</v>
      </c>
    </row>
    <row r="15" spans="1:42">
      <c r="A15" t="s">
        <v>57</v>
      </c>
      <c r="B15" s="199">
        <v>0</v>
      </c>
      <c r="C15" s="199">
        <v>18.77</v>
      </c>
      <c r="D15" s="199">
        <v>0</v>
      </c>
      <c r="E15" s="199">
        <v>0</v>
      </c>
      <c r="F15" s="199">
        <v>30.52</v>
      </c>
      <c r="G15" s="199">
        <v>0</v>
      </c>
      <c r="H15" s="199">
        <v>0</v>
      </c>
      <c r="I15" s="199">
        <v>39.47</v>
      </c>
      <c r="J15" s="199">
        <v>0</v>
      </c>
      <c r="K15" s="199">
        <v>121.17</v>
      </c>
      <c r="L15" s="199">
        <v>7.36</v>
      </c>
      <c r="M15" s="199">
        <v>58.95</v>
      </c>
      <c r="N15" s="199">
        <v>47.06</v>
      </c>
      <c r="O15" s="199">
        <v>26.99</v>
      </c>
      <c r="P15" s="199">
        <v>20.78</v>
      </c>
      <c r="Q15" s="199">
        <v>9.58</v>
      </c>
      <c r="R15" s="199">
        <v>8.58</v>
      </c>
      <c r="S15" s="199">
        <v>5.85</v>
      </c>
      <c r="T15" s="199">
        <v>0</v>
      </c>
      <c r="U15" s="199">
        <v>1.83</v>
      </c>
      <c r="V15" s="199">
        <v>6.31</v>
      </c>
      <c r="W15" s="199">
        <v>15.73</v>
      </c>
      <c r="X15" s="199">
        <v>33.880000000000003</v>
      </c>
      <c r="Y15" s="199">
        <v>0</v>
      </c>
      <c r="Z15" s="199">
        <v>44.64</v>
      </c>
      <c r="AA15" s="199">
        <v>15.58</v>
      </c>
      <c r="AB15" s="199">
        <v>0</v>
      </c>
      <c r="AC15" s="199">
        <v>21.32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51.79</v>
      </c>
      <c r="AJ15" s="199">
        <v>0</v>
      </c>
      <c r="AK15" s="199">
        <v>23.62</v>
      </c>
      <c r="AL15" s="199">
        <v>0</v>
      </c>
      <c r="AM15" s="199">
        <v>0</v>
      </c>
      <c r="AN15" s="199">
        <v>0</v>
      </c>
      <c r="AO15" s="199">
        <v>193.01</v>
      </c>
      <c r="AP15" s="199">
        <v>0</v>
      </c>
    </row>
    <row r="16" spans="1:42">
      <c r="A16" t="s">
        <v>58</v>
      </c>
      <c r="B16" s="199">
        <v>0</v>
      </c>
      <c r="C16" s="199">
        <v>18.77</v>
      </c>
      <c r="D16" s="199">
        <v>0</v>
      </c>
      <c r="E16" s="199">
        <v>0</v>
      </c>
      <c r="F16" s="199">
        <v>30.52</v>
      </c>
      <c r="G16" s="199">
        <v>0</v>
      </c>
      <c r="H16" s="199">
        <v>0</v>
      </c>
      <c r="I16" s="199">
        <v>39.47</v>
      </c>
      <c r="J16" s="199">
        <v>0</v>
      </c>
      <c r="K16" s="199">
        <v>121.17</v>
      </c>
      <c r="L16" s="199">
        <v>7.36</v>
      </c>
      <c r="M16" s="199">
        <v>58.95</v>
      </c>
      <c r="N16" s="199">
        <v>47.06</v>
      </c>
      <c r="O16" s="199">
        <v>26.99</v>
      </c>
      <c r="P16" s="199">
        <v>20.78</v>
      </c>
      <c r="Q16" s="199">
        <v>9.58</v>
      </c>
      <c r="R16" s="199">
        <v>6.48</v>
      </c>
      <c r="S16" s="199">
        <v>5.85</v>
      </c>
      <c r="T16" s="199">
        <v>0</v>
      </c>
      <c r="U16" s="199">
        <v>1.83</v>
      </c>
      <c r="V16" s="199">
        <v>6.31</v>
      </c>
      <c r="W16" s="199">
        <v>15.73</v>
      </c>
      <c r="X16" s="199">
        <v>33.880000000000003</v>
      </c>
      <c r="Y16" s="199">
        <v>0</v>
      </c>
      <c r="Z16" s="199">
        <v>44.64</v>
      </c>
      <c r="AA16" s="199">
        <v>15.58</v>
      </c>
      <c r="AB16" s="199">
        <v>0</v>
      </c>
      <c r="AC16" s="199">
        <v>21.32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53.19</v>
      </c>
      <c r="AJ16" s="199">
        <v>0</v>
      </c>
      <c r="AK16" s="199">
        <v>23.62</v>
      </c>
      <c r="AL16" s="199">
        <v>0</v>
      </c>
      <c r="AM16" s="199">
        <v>0</v>
      </c>
      <c r="AN16" s="199">
        <v>0</v>
      </c>
      <c r="AO16" s="199">
        <v>193.01</v>
      </c>
      <c r="AP16" s="199">
        <v>0</v>
      </c>
    </row>
    <row r="17" spans="1:42">
      <c r="A17" t="s">
        <v>59</v>
      </c>
      <c r="B17" s="199">
        <v>0</v>
      </c>
      <c r="C17" s="199">
        <v>18.77</v>
      </c>
      <c r="D17" s="199">
        <v>0</v>
      </c>
      <c r="E17" s="199">
        <v>0</v>
      </c>
      <c r="F17" s="199">
        <v>30.52</v>
      </c>
      <c r="G17" s="199">
        <v>0</v>
      </c>
      <c r="H17" s="199">
        <v>0</v>
      </c>
      <c r="I17" s="199">
        <v>39.47</v>
      </c>
      <c r="J17" s="199">
        <v>0</v>
      </c>
      <c r="K17" s="199">
        <v>125.94</v>
      </c>
      <c r="L17" s="199">
        <v>7.36</v>
      </c>
      <c r="M17" s="199">
        <v>58.95</v>
      </c>
      <c r="N17" s="199">
        <v>47.06</v>
      </c>
      <c r="O17" s="199">
        <v>26.99</v>
      </c>
      <c r="P17" s="199">
        <v>20.78</v>
      </c>
      <c r="Q17" s="199">
        <v>9.58</v>
      </c>
      <c r="R17" s="199">
        <v>7.71</v>
      </c>
      <c r="S17" s="199">
        <v>8.73</v>
      </c>
      <c r="T17" s="199">
        <v>0</v>
      </c>
      <c r="U17" s="199">
        <v>1.83</v>
      </c>
      <c r="V17" s="199">
        <v>6.31</v>
      </c>
      <c r="W17" s="199">
        <v>15.73</v>
      </c>
      <c r="X17" s="199">
        <v>33.880000000000003</v>
      </c>
      <c r="Y17" s="199">
        <v>0</v>
      </c>
      <c r="Z17" s="199">
        <v>44.64</v>
      </c>
      <c r="AA17" s="199">
        <v>15.58</v>
      </c>
      <c r="AB17" s="199">
        <v>0</v>
      </c>
      <c r="AC17" s="199">
        <v>21.32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52.49</v>
      </c>
      <c r="AJ17" s="199">
        <v>0</v>
      </c>
      <c r="AK17" s="199">
        <v>23.62</v>
      </c>
      <c r="AL17" s="199">
        <v>0</v>
      </c>
      <c r="AM17" s="199">
        <v>0</v>
      </c>
      <c r="AN17" s="199">
        <v>0</v>
      </c>
      <c r="AO17" s="199">
        <v>193.01</v>
      </c>
      <c r="AP17" s="199">
        <v>0</v>
      </c>
    </row>
    <row r="18" spans="1:42">
      <c r="A18" t="s">
        <v>60</v>
      </c>
      <c r="B18" s="199">
        <v>0</v>
      </c>
      <c r="C18" s="199">
        <v>18.77</v>
      </c>
      <c r="D18" s="199">
        <v>0</v>
      </c>
      <c r="E18" s="199">
        <v>0</v>
      </c>
      <c r="F18" s="199">
        <v>30.52</v>
      </c>
      <c r="G18" s="199">
        <v>0</v>
      </c>
      <c r="H18" s="199">
        <v>0</v>
      </c>
      <c r="I18" s="199">
        <v>39.47</v>
      </c>
      <c r="J18" s="199">
        <v>0</v>
      </c>
      <c r="K18" s="199">
        <v>125.94</v>
      </c>
      <c r="L18" s="199">
        <v>7.36</v>
      </c>
      <c r="M18" s="199">
        <v>58.95</v>
      </c>
      <c r="N18" s="199">
        <v>47.06</v>
      </c>
      <c r="O18" s="199">
        <v>26.99</v>
      </c>
      <c r="P18" s="199">
        <v>20.78</v>
      </c>
      <c r="Q18" s="199">
        <v>9.58</v>
      </c>
      <c r="R18" s="199">
        <v>7.71</v>
      </c>
      <c r="S18" s="199">
        <v>8.73</v>
      </c>
      <c r="T18" s="199">
        <v>0</v>
      </c>
      <c r="U18" s="199">
        <v>1.83</v>
      </c>
      <c r="V18" s="199">
        <v>6.31</v>
      </c>
      <c r="W18" s="199">
        <v>15.73</v>
      </c>
      <c r="X18" s="199">
        <v>29.23</v>
      </c>
      <c r="Y18" s="199">
        <v>0</v>
      </c>
      <c r="Z18" s="199">
        <v>44.64</v>
      </c>
      <c r="AA18" s="199">
        <v>15.58</v>
      </c>
      <c r="AB18" s="199">
        <v>0</v>
      </c>
      <c r="AC18" s="199">
        <v>21.32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52.49</v>
      </c>
      <c r="AJ18" s="199">
        <v>0</v>
      </c>
      <c r="AK18" s="199">
        <v>23.62</v>
      </c>
      <c r="AL18" s="199">
        <v>0</v>
      </c>
      <c r="AM18" s="199">
        <v>0</v>
      </c>
      <c r="AN18" s="199">
        <v>0</v>
      </c>
      <c r="AO18" s="199">
        <v>193.01</v>
      </c>
      <c r="AP18" s="199">
        <v>0</v>
      </c>
    </row>
    <row r="19" spans="1:42">
      <c r="A19" t="s">
        <v>61</v>
      </c>
      <c r="B19" s="199">
        <v>0</v>
      </c>
      <c r="C19" s="199">
        <v>18.77</v>
      </c>
      <c r="D19" s="199">
        <v>0</v>
      </c>
      <c r="E19" s="199">
        <v>0</v>
      </c>
      <c r="F19" s="199">
        <v>30.52</v>
      </c>
      <c r="G19" s="199">
        <v>0</v>
      </c>
      <c r="H19" s="199">
        <v>0</v>
      </c>
      <c r="I19" s="199">
        <v>39.47</v>
      </c>
      <c r="J19" s="199">
        <v>0</v>
      </c>
      <c r="K19" s="199">
        <v>125.94</v>
      </c>
      <c r="L19" s="199">
        <v>7.36</v>
      </c>
      <c r="M19" s="199">
        <v>58.95</v>
      </c>
      <c r="N19" s="199">
        <v>47.06</v>
      </c>
      <c r="O19" s="199">
        <v>26.99</v>
      </c>
      <c r="P19" s="199">
        <v>20.78</v>
      </c>
      <c r="Q19" s="199">
        <v>4.76</v>
      </c>
      <c r="R19" s="199">
        <v>1.59</v>
      </c>
      <c r="S19" s="199">
        <v>5.8</v>
      </c>
      <c r="T19" s="199">
        <v>0</v>
      </c>
      <c r="U19" s="199">
        <v>1.83</v>
      </c>
      <c r="V19" s="199">
        <v>6.31</v>
      </c>
      <c r="W19" s="199">
        <v>15.73</v>
      </c>
      <c r="X19" s="199">
        <v>29.23</v>
      </c>
      <c r="Y19" s="199">
        <v>0</v>
      </c>
      <c r="Z19" s="199">
        <v>44.64</v>
      </c>
      <c r="AA19" s="199">
        <v>13.38</v>
      </c>
      <c r="AB19" s="199">
        <v>0</v>
      </c>
      <c r="AC19" s="199">
        <v>21.32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52.49</v>
      </c>
      <c r="AJ19" s="199">
        <v>0</v>
      </c>
      <c r="AK19" s="199">
        <v>23.62</v>
      </c>
      <c r="AL19" s="199">
        <v>0</v>
      </c>
      <c r="AM19" s="199">
        <v>0</v>
      </c>
      <c r="AN19" s="199">
        <v>0</v>
      </c>
      <c r="AO19" s="199">
        <v>193.01</v>
      </c>
      <c r="AP19" s="199">
        <v>0</v>
      </c>
    </row>
    <row r="20" spans="1:42">
      <c r="A20" t="s">
        <v>62</v>
      </c>
      <c r="B20" s="199">
        <v>0</v>
      </c>
      <c r="C20" s="199">
        <v>18.77</v>
      </c>
      <c r="D20" s="199">
        <v>0</v>
      </c>
      <c r="E20" s="199">
        <v>0</v>
      </c>
      <c r="F20" s="199">
        <v>30.52</v>
      </c>
      <c r="G20" s="199">
        <v>0</v>
      </c>
      <c r="H20" s="199">
        <v>0</v>
      </c>
      <c r="I20" s="199">
        <v>39.47</v>
      </c>
      <c r="J20" s="199">
        <v>0</v>
      </c>
      <c r="K20" s="199">
        <v>122.83</v>
      </c>
      <c r="L20" s="199">
        <v>7.36</v>
      </c>
      <c r="M20" s="199">
        <v>54.12</v>
      </c>
      <c r="N20" s="199">
        <v>42.23</v>
      </c>
      <c r="O20" s="199">
        <v>26.99</v>
      </c>
      <c r="P20" s="199">
        <v>20.78</v>
      </c>
      <c r="Q20" s="199">
        <v>4.76</v>
      </c>
      <c r="R20" s="199">
        <v>1.59</v>
      </c>
      <c r="S20" s="199">
        <v>5.8</v>
      </c>
      <c r="T20" s="199">
        <v>0</v>
      </c>
      <c r="U20" s="199">
        <v>1.83</v>
      </c>
      <c r="V20" s="199">
        <v>6.31</v>
      </c>
      <c r="W20" s="199">
        <v>15.73</v>
      </c>
      <c r="X20" s="199">
        <v>29.23</v>
      </c>
      <c r="Y20" s="199">
        <v>0</v>
      </c>
      <c r="Z20" s="199">
        <v>44.64</v>
      </c>
      <c r="AA20" s="199">
        <v>13.38</v>
      </c>
      <c r="AB20" s="199">
        <v>0</v>
      </c>
      <c r="AC20" s="199">
        <v>21.32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52.49</v>
      </c>
      <c r="AJ20" s="199">
        <v>0</v>
      </c>
      <c r="AK20" s="199">
        <v>23.62</v>
      </c>
      <c r="AL20" s="199">
        <v>0</v>
      </c>
      <c r="AM20" s="199">
        <v>0</v>
      </c>
      <c r="AN20" s="199">
        <v>0</v>
      </c>
      <c r="AO20" s="199">
        <v>193.01</v>
      </c>
      <c r="AP20" s="199">
        <v>0</v>
      </c>
    </row>
    <row r="21" spans="1:42">
      <c r="A21" t="s">
        <v>63</v>
      </c>
      <c r="B21" s="199">
        <v>0</v>
      </c>
      <c r="C21" s="199">
        <v>18.77</v>
      </c>
      <c r="D21" s="199">
        <v>0</v>
      </c>
      <c r="E21" s="199">
        <v>0</v>
      </c>
      <c r="F21" s="199">
        <v>30.52</v>
      </c>
      <c r="G21" s="199">
        <v>0</v>
      </c>
      <c r="H21" s="199">
        <v>0</v>
      </c>
      <c r="I21" s="199">
        <v>39.47</v>
      </c>
      <c r="J21" s="199">
        <v>0</v>
      </c>
      <c r="K21" s="199">
        <v>122.82</v>
      </c>
      <c r="L21" s="199">
        <v>7.36</v>
      </c>
      <c r="M21" s="199">
        <v>49.3</v>
      </c>
      <c r="N21" s="199">
        <v>37.409999999999997</v>
      </c>
      <c r="O21" s="199">
        <v>17.350000000000001</v>
      </c>
      <c r="P21" s="199">
        <v>20.78</v>
      </c>
      <c r="Q21" s="199">
        <v>4.76</v>
      </c>
      <c r="R21" s="199">
        <v>1.59</v>
      </c>
      <c r="S21" s="199">
        <v>5.8</v>
      </c>
      <c r="T21" s="199">
        <v>0</v>
      </c>
      <c r="U21" s="199">
        <v>1.83</v>
      </c>
      <c r="V21" s="199">
        <v>6.31</v>
      </c>
      <c r="W21" s="199">
        <v>15.73</v>
      </c>
      <c r="X21" s="199">
        <v>29.23</v>
      </c>
      <c r="Y21" s="199">
        <v>0</v>
      </c>
      <c r="Z21" s="199">
        <v>44.64</v>
      </c>
      <c r="AA21" s="199">
        <v>13.38</v>
      </c>
      <c r="AB21" s="199">
        <v>0</v>
      </c>
      <c r="AC21" s="199">
        <v>21.32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51.79</v>
      </c>
      <c r="AJ21" s="199">
        <v>0</v>
      </c>
      <c r="AK21" s="199">
        <v>23.62</v>
      </c>
      <c r="AL21" s="199">
        <v>0</v>
      </c>
      <c r="AM21" s="199">
        <v>0</v>
      </c>
      <c r="AN21" s="199">
        <v>0</v>
      </c>
      <c r="AO21" s="199">
        <v>193.01</v>
      </c>
      <c r="AP21" s="199">
        <v>0</v>
      </c>
    </row>
    <row r="22" spans="1:42">
      <c r="A22" t="s">
        <v>64</v>
      </c>
      <c r="B22" s="199">
        <v>0</v>
      </c>
      <c r="C22" s="199">
        <v>18.77</v>
      </c>
      <c r="D22" s="199">
        <v>0</v>
      </c>
      <c r="E22" s="199">
        <v>0</v>
      </c>
      <c r="F22" s="199">
        <v>30.52</v>
      </c>
      <c r="G22" s="199">
        <v>0</v>
      </c>
      <c r="H22" s="199">
        <v>0</v>
      </c>
      <c r="I22" s="199">
        <v>39.47</v>
      </c>
      <c r="J22" s="199">
        <v>0</v>
      </c>
      <c r="K22" s="199">
        <v>122.83</v>
      </c>
      <c r="L22" s="199">
        <v>7.36</v>
      </c>
      <c r="M22" s="199">
        <v>49.3</v>
      </c>
      <c r="N22" s="199">
        <v>37.409999999999997</v>
      </c>
      <c r="O22" s="199">
        <v>7.7</v>
      </c>
      <c r="P22" s="199">
        <v>20.78</v>
      </c>
      <c r="Q22" s="199">
        <v>4.76</v>
      </c>
      <c r="R22" s="199">
        <v>1.59</v>
      </c>
      <c r="S22" s="199">
        <v>5.8</v>
      </c>
      <c r="T22" s="199">
        <v>0</v>
      </c>
      <c r="U22" s="199">
        <v>1.83</v>
      </c>
      <c r="V22" s="199">
        <v>6.31</v>
      </c>
      <c r="W22" s="199">
        <v>15.73</v>
      </c>
      <c r="X22" s="199">
        <v>29.23</v>
      </c>
      <c r="Y22" s="199">
        <v>0</v>
      </c>
      <c r="Z22" s="199">
        <v>44.64</v>
      </c>
      <c r="AA22" s="199">
        <v>13.38</v>
      </c>
      <c r="AB22" s="199">
        <v>0</v>
      </c>
      <c r="AC22" s="199">
        <v>21.32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52.49</v>
      </c>
      <c r="AJ22" s="199">
        <v>0</v>
      </c>
      <c r="AK22" s="199">
        <v>23.62</v>
      </c>
      <c r="AL22" s="199">
        <v>0</v>
      </c>
      <c r="AM22" s="199">
        <v>0</v>
      </c>
      <c r="AN22" s="199">
        <v>0</v>
      </c>
      <c r="AO22" s="199">
        <v>193.01</v>
      </c>
      <c r="AP22" s="199">
        <v>0</v>
      </c>
    </row>
    <row r="23" spans="1:42">
      <c r="A23" t="s">
        <v>65</v>
      </c>
      <c r="B23" s="199">
        <v>0</v>
      </c>
      <c r="C23" s="199">
        <v>18.77</v>
      </c>
      <c r="D23" s="199">
        <v>0</v>
      </c>
      <c r="E23" s="199">
        <v>0</v>
      </c>
      <c r="F23" s="199">
        <v>30.52</v>
      </c>
      <c r="G23" s="199">
        <v>0</v>
      </c>
      <c r="H23" s="199">
        <v>0</v>
      </c>
      <c r="I23" s="199">
        <v>39.47</v>
      </c>
      <c r="J23" s="199">
        <v>0</v>
      </c>
      <c r="K23" s="199">
        <v>122.91</v>
      </c>
      <c r="L23" s="199">
        <v>7.36</v>
      </c>
      <c r="M23" s="199">
        <v>49.3</v>
      </c>
      <c r="N23" s="199">
        <v>22.94</v>
      </c>
      <c r="O23" s="199">
        <v>1.29</v>
      </c>
      <c r="P23" s="199">
        <v>20.78</v>
      </c>
      <c r="Q23" s="199">
        <v>4.76</v>
      </c>
      <c r="R23" s="199">
        <v>1.59</v>
      </c>
      <c r="S23" s="199">
        <v>5.8</v>
      </c>
      <c r="T23" s="199">
        <v>0</v>
      </c>
      <c r="U23" s="199">
        <v>1.83</v>
      </c>
      <c r="V23" s="199">
        <v>6.31</v>
      </c>
      <c r="W23" s="199">
        <v>15.73</v>
      </c>
      <c r="X23" s="199">
        <v>29.23</v>
      </c>
      <c r="Y23" s="199">
        <v>0</v>
      </c>
      <c r="Z23" s="199">
        <v>44.77</v>
      </c>
      <c r="AA23" s="199">
        <v>14.47</v>
      </c>
      <c r="AB23" s="199">
        <v>0</v>
      </c>
      <c r="AC23" s="199">
        <v>20.68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51.79</v>
      </c>
      <c r="AJ23" s="199">
        <v>0</v>
      </c>
      <c r="AK23" s="199">
        <v>23.62</v>
      </c>
      <c r="AL23" s="199">
        <v>0</v>
      </c>
      <c r="AM23" s="199">
        <v>0</v>
      </c>
      <c r="AN23" s="199">
        <v>0</v>
      </c>
      <c r="AO23" s="199">
        <v>193.01</v>
      </c>
      <c r="AP23" s="199">
        <v>0</v>
      </c>
    </row>
    <row r="24" spans="1:42">
      <c r="A24" t="s">
        <v>66</v>
      </c>
      <c r="B24" s="199">
        <v>0</v>
      </c>
      <c r="C24" s="199">
        <v>18.77</v>
      </c>
      <c r="D24" s="199">
        <v>0</v>
      </c>
      <c r="E24" s="199">
        <v>0</v>
      </c>
      <c r="F24" s="199">
        <v>30.52</v>
      </c>
      <c r="G24" s="199">
        <v>0</v>
      </c>
      <c r="H24" s="199">
        <v>0</v>
      </c>
      <c r="I24" s="199">
        <v>39.47</v>
      </c>
      <c r="J24" s="199">
        <v>0</v>
      </c>
      <c r="K24" s="199">
        <v>123.36</v>
      </c>
      <c r="L24" s="199">
        <v>7.36</v>
      </c>
      <c r="M24" s="199">
        <v>34.83</v>
      </c>
      <c r="N24" s="199">
        <v>1.83</v>
      </c>
      <c r="O24" s="199">
        <v>1.29</v>
      </c>
      <c r="P24" s="199">
        <v>20.78</v>
      </c>
      <c r="Q24" s="199">
        <v>4.76</v>
      </c>
      <c r="R24" s="199">
        <v>1.59</v>
      </c>
      <c r="S24" s="199">
        <v>5.8</v>
      </c>
      <c r="T24" s="199">
        <v>0</v>
      </c>
      <c r="U24" s="199">
        <v>1.83</v>
      </c>
      <c r="V24" s="199">
        <v>6.31</v>
      </c>
      <c r="W24" s="199">
        <v>15.73</v>
      </c>
      <c r="X24" s="199">
        <v>29.23</v>
      </c>
      <c r="Y24" s="199">
        <v>0</v>
      </c>
      <c r="Z24" s="199">
        <v>44.94</v>
      </c>
      <c r="AA24" s="199">
        <v>14.56</v>
      </c>
      <c r="AB24" s="199">
        <v>0</v>
      </c>
      <c r="AC24" s="199">
        <v>20.68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51.79</v>
      </c>
      <c r="AJ24" s="199">
        <v>0</v>
      </c>
      <c r="AK24" s="199">
        <v>23.62</v>
      </c>
      <c r="AL24" s="199">
        <v>0</v>
      </c>
      <c r="AM24" s="199">
        <v>0</v>
      </c>
      <c r="AN24" s="199">
        <v>0</v>
      </c>
      <c r="AO24" s="199">
        <v>193.01</v>
      </c>
      <c r="AP24" s="199">
        <v>0</v>
      </c>
    </row>
    <row r="25" spans="1:42">
      <c r="A25" t="s">
        <v>67</v>
      </c>
      <c r="B25" s="199">
        <v>0</v>
      </c>
      <c r="C25" s="199">
        <v>18.77</v>
      </c>
      <c r="D25" s="199">
        <v>0</v>
      </c>
      <c r="E25" s="199">
        <v>0</v>
      </c>
      <c r="F25" s="199">
        <v>30.52</v>
      </c>
      <c r="G25" s="199">
        <v>0</v>
      </c>
      <c r="H25" s="199">
        <v>0</v>
      </c>
      <c r="I25" s="199">
        <v>39.47</v>
      </c>
      <c r="J25" s="199">
        <v>0</v>
      </c>
      <c r="K25" s="199">
        <v>72.88</v>
      </c>
      <c r="L25" s="199">
        <v>7.36</v>
      </c>
      <c r="M25" s="199">
        <v>2.25</v>
      </c>
      <c r="N25" s="199">
        <v>1.83</v>
      </c>
      <c r="O25" s="199">
        <v>1.29</v>
      </c>
      <c r="P25" s="199">
        <v>0.97</v>
      </c>
      <c r="Q25" s="199">
        <v>4.76</v>
      </c>
      <c r="R25" s="199">
        <v>1.59</v>
      </c>
      <c r="S25" s="199">
        <v>5.8</v>
      </c>
      <c r="T25" s="199">
        <v>0</v>
      </c>
      <c r="U25" s="199">
        <v>1.83</v>
      </c>
      <c r="V25" s="199">
        <v>0.32</v>
      </c>
      <c r="W25" s="199">
        <v>0.72</v>
      </c>
      <c r="X25" s="199">
        <v>1.52</v>
      </c>
      <c r="Y25" s="199">
        <v>0</v>
      </c>
      <c r="Z25" s="199">
        <v>4.53</v>
      </c>
      <c r="AA25" s="199">
        <v>2.87</v>
      </c>
      <c r="AB25" s="199">
        <v>0</v>
      </c>
      <c r="AC25" s="199">
        <v>20.68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51.79</v>
      </c>
      <c r="AJ25" s="199">
        <v>0</v>
      </c>
      <c r="AK25" s="199">
        <v>5.33</v>
      </c>
      <c r="AL25" s="199">
        <v>0</v>
      </c>
      <c r="AM25" s="199">
        <v>0</v>
      </c>
      <c r="AN25" s="199">
        <v>0</v>
      </c>
      <c r="AO25" s="199">
        <v>193.01</v>
      </c>
      <c r="AP25" s="199">
        <v>0</v>
      </c>
    </row>
    <row r="26" spans="1:42">
      <c r="A26" t="s">
        <v>68</v>
      </c>
      <c r="B26" s="199">
        <v>0</v>
      </c>
      <c r="C26" s="199">
        <v>18.77</v>
      </c>
      <c r="D26" s="199">
        <v>0</v>
      </c>
      <c r="E26" s="199">
        <v>0</v>
      </c>
      <c r="F26" s="199">
        <v>30.52</v>
      </c>
      <c r="G26" s="199">
        <v>0</v>
      </c>
      <c r="H26" s="199">
        <v>0</v>
      </c>
      <c r="I26" s="199">
        <v>39.47</v>
      </c>
      <c r="J26" s="199">
        <v>0</v>
      </c>
      <c r="K26" s="199">
        <v>12.35</v>
      </c>
      <c r="L26" s="199">
        <v>7.36</v>
      </c>
      <c r="M26" s="199">
        <v>2.25</v>
      </c>
      <c r="N26" s="199">
        <v>1.83</v>
      </c>
      <c r="O26" s="199">
        <v>1.29</v>
      </c>
      <c r="P26" s="199">
        <v>0.97</v>
      </c>
      <c r="Q26" s="199">
        <v>4.76</v>
      </c>
      <c r="R26" s="199">
        <v>1.59</v>
      </c>
      <c r="S26" s="199">
        <v>5.8</v>
      </c>
      <c r="T26" s="199">
        <v>0</v>
      </c>
      <c r="U26" s="199">
        <v>1.83</v>
      </c>
      <c r="V26" s="199">
        <v>0.32</v>
      </c>
      <c r="W26" s="199">
        <v>0.72</v>
      </c>
      <c r="X26" s="199">
        <v>1.52</v>
      </c>
      <c r="Y26" s="199">
        <v>0</v>
      </c>
      <c r="Z26" s="199">
        <v>4.53</v>
      </c>
      <c r="AA26" s="199">
        <v>2.87</v>
      </c>
      <c r="AB26" s="199">
        <v>0</v>
      </c>
      <c r="AC26" s="199">
        <v>20.68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51.79</v>
      </c>
      <c r="AJ26" s="199">
        <v>0</v>
      </c>
      <c r="AK26" s="199">
        <v>4.7300000000000004</v>
      </c>
      <c r="AL26" s="199">
        <v>0</v>
      </c>
      <c r="AM26" s="199">
        <v>0</v>
      </c>
      <c r="AN26" s="199">
        <v>0</v>
      </c>
      <c r="AO26" s="199">
        <v>193.01</v>
      </c>
      <c r="AP26" s="199">
        <v>0</v>
      </c>
    </row>
    <row r="27" spans="1:42">
      <c r="A27" t="s">
        <v>69</v>
      </c>
      <c r="B27" s="199">
        <v>0</v>
      </c>
      <c r="C27" s="199">
        <v>18.68</v>
      </c>
      <c r="D27" s="199">
        <v>0</v>
      </c>
      <c r="E27" s="199">
        <v>0</v>
      </c>
      <c r="F27" s="199">
        <v>30.52</v>
      </c>
      <c r="G27" s="199">
        <v>0</v>
      </c>
      <c r="H27" s="199">
        <v>0</v>
      </c>
      <c r="I27" s="199">
        <v>39.47</v>
      </c>
      <c r="J27" s="199">
        <v>0</v>
      </c>
      <c r="K27" s="199">
        <v>10.17</v>
      </c>
      <c r="L27" s="199">
        <v>7.36</v>
      </c>
      <c r="M27" s="199">
        <v>2.25</v>
      </c>
      <c r="N27" s="199">
        <v>1.83</v>
      </c>
      <c r="O27" s="199">
        <v>1.29</v>
      </c>
      <c r="P27" s="199">
        <v>0.97</v>
      </c>
      <c r="Q27" s="199">
        <v>4.76</v>
      </c>
      <c r="R27" s="199">
        <v>1.59</v>
      </c>
      <c r="S27" s="199">
        <v>5.8</v>
      </c>
      <c r="T27" s="199">
        <v>0</v>
      </c>
      <c r="U27" s="199">
        <v>1.83</v>
      </c>
      <c r="V27" s="199">
        <v>0.32</v>
      </c>
      <c r="W27" s="199">
        <v>0.72</v>
      </c>
      <c r="X27" s="199">
        <v>1.52</v>
      </c>
      <c r="Y27" s="199">
        <v>0</v>
      </c>
      <c r="Z27" s="199">
        <v>4.53</v>
      </c>
      <c r="AA27" s="199">
        <v>2.87</v>
      </c>
      <c r="AB27" s="199">
        <v>0</v>
      </c>
      <c r="AC27" s="199">
        <v>20.68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52.49</v>
      </c>
      <c r="AJ27" s="199">
        <v>0</v>
      </c>
      <c r="AK27" s="199">
        <v>4.7300000000000004</v>
      </c>
      <c r="AL27" s="199">
        <v>0</v>
      </c>
      <c r="AM27" s="199">
        <v>0</v>
      </c>
      <c r="AN27" s="199">
        <v>0</v>
      </c>
      <c r="AO27" s="199">
        <v>193.01</v>
      </c>
      <c r="AP27" s="199">
        <v>0</v>
      </c>
    </row>
    <row r="28" spans="1:42">
      <c r="A28" t="s">
        <v>70</v>
      </c>
      <c r="B28" s="199">
        <v>0</v>
      </c>
      <c r="C28" s="199">
        <v>18.68</v>
      </c>
      <c r="D28" s="199">
        <v>0</v>
      </c>
      <c r="E28" s="199">
        <v>0</v>
      </c>
      <c r="F28" s="199">
        <v>30.52</v>
      </c>
      <c r="G28" s="199">
        <v>0</v>
      </c>
      <c r="H28" s="199">
        <v>0</v>
      </c>
      <c r="I28" s="199">
        <v>39.47</v>
      </c>
      <c r="J28" s="199">
        <v>0</v>
      </c>
      <c r="K28" s="199">
        <v>10.17</v>
      </c>
      <c r="L28" s="199">
        <v>7.36</v>
      </c>
      <c r="M28" s="199">
        <v>2.25</v>
      </c>
      <c r="N28" s="199">
        <v>1.83</v>
      </c>
      <c r="O28" s="199">
        <v>1.29</v>
      </c>
      <c r="P28" s="199">
        <v>0.97</v>
      </c>
      <c r="Q28" s="199">
        <v>6.45</v>
      </c>
      <c r="R28" s="199">
        <v>1.59</v>
      </c>
      <c r="S28" s="199">
        <v>5.8</v>
      </c>
      <c r="T28" s="199">
        <v>0</v>
      </c>
      <c r="U28" s="199">
        <v>1.83</v>
      </c>
      <c r="V28" s="199">
        <v>0.32</v>
      </c>
      <c r="W28" s="199">
        <v>0.72</v>
      </c>
      <c r="X28" s="199">
        <v>1.52</v>
      </c>
      <c r="Y28" s="199">
        <v>0</v>
      </c>
      <c r="Z28" s="199">
        <v>4.53</v>
      </c>
      <c r="AA28" s="199">
        <v>2.87</v>
      </c>
      <c r="AB28" s="199">
        <v>0</v>
      </c>
      <c r="AC28" s="199">
        <v>20.68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51.79</v>
      </c>
      <c r="AJ28" s="199">
        <v>0</v>
      </c>
      <c r="AK28" s="199">
        <v>5.03</v>
      </c>
      <c r="AL28" s="199">
        <v>0</v>
      </c>
      <c r="AM28" s="199">
        <v>0</v>
      </c>
      <c r="AN28" s="199">
        <v>0</v>
      </c>
      <c r="AO28" s="199">
        <v>193.01</v>
      </c>
      <c r="AP28" s="199">
        <v>0</v>
      </c>
    </row>
    <row r="29" spans="1:42">
      <c r="A29" t="s">
        <v>71</v>
      </c>
      <c r="B29" s="199">
        <v>0</v>
      </c>
      <c r="C29" s="199">
        <v>18.68</v>
      </c>
      <c r="D29" s="199">
        <v>0</v>
      </c>
      <c r="E29" s="199">
        <v>0</v>
      </c>
      <c r="F29" s="199">
        <v>30.52</v>
      </c>
      <c r="G29" s="199">
        <v>0</v>
      </c>
      <c r="H29" s="199">
        <v>0</v>
      </c>
      <c r="I29" s="199">
        <v>39.47</v>
      </c>
      <c r="J29" s="199">
        <v>0</v>
      </c>
      <c r="K29" s="199">
        <v>10.17</v>
      </c>
      <c r="L29" s="199">
        <v>7.36</v>
      </c>
      <c r="M29" s="199">
        <v>2.25</v>
      </c>
      <c r="N29" s="199">
        <v>1.83</v>
      </c>
      <c r="O29" s="199">
        <v>1.29</v>
      </c>
      <c r="P29" s="199">
        <v>0.97</v>
      </c>
      <c r="Q29" s="199">
        <v>6.06</v>
      </c>
      <c r="R29" s="199">
        <v>1.59</v>
      </c>
      <c r="S29" s="199">
        <v>5.8</v>
      </c>
      <c r="T29" s="199">
        <v>0</v>
      </c>
      <c r="U29" s="199">
        <v>1.83</v>
      </c>
      <c r="V29" s="199">
        <v>0.32</v>
      </c>
      <c r="W29" s="199">
        <v>0.72</v>
      </c>
      <c r="X29" s="199">
        <v>1.52</v>
      </c>
      <c r="Y29" s="199">
        <v>0</v>
      </c>
      <c r="Z29" s="199">
        <v>4.53</v>
      </c>
      <c r="AA29" s="199">
        <v>2.87</v>
      </c>
      <c r="AB29" s="199">
        <v>0</v>
      </c>
      <c r="AC29" s="199">
        <v>24.68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57.06</v>
      </c>
      <c r="AJ29" s="199">
        <v>0</v>
      </c>
      <c r="AK29" s="199">
        <v>5.63</v>
      </c>
      <c r="AL29" s="199">
        <v>0</v>
      </c>
      <c r="AM29" s="199">
        <v>0</v>
      </c>
      <c r="AN29" s="199">
        <v>0</v>
      </c>
      <c r="AO29" s="199">
        <v>193.01</v>
      </c>
      <c r="AP29" s="199">
        <v>0</v>
      </c>
    </row>
    <row r="30" spans="1:42">
      <c r="A30" t="s">
        <v>72</v>
      </c>
      <c r="B30" s="199">
        <v>0</v>
      </c>
      <c r="C30" s="199">
        <v>18.68</v>
      </c>
      <c r="D30" s="199">
        <v>0</v>
      </c>
      <c r="E30" s="199">
        <v>0</v>
      </c>
      <c r="F30" s="199">
        <v>30.52</v>
      </c>
      <c r="G30" s="199">
        <v>0</v>
      </c>
      <c r="H30" s="199">
        <v>0</v>
      </c>
      <c r="I30" s="199">
        <v>39.47</v>
      </c>
      <c r="J30" s="199">
        <v>0</v>
      </c>
      <c r="K30" s="199">
        <v>10.17</v>
      </c>
      <c r="L30" s="199">
        <v>7.36</v>
      </c>
      <c r="M30" s="199">
        <v>2.25</v>
      </c>
      <c r="N30" s="199">
        <v>1.83</v>
      </c>
      <c r="O30" s="199">
        <v>1.29</v>
      </c>
      <c r="P30" s="199">
        <v>0.97</v>
      </c>
      <c r="Q30" s="199">
        <v>6.06</v>
      </c>
      <c r="R30" s="199">
        <v>1.59</v>
      </c>
      <c r="S30" s="199">
        <v>5.8</v>
      </c>
      <c r="T30" s="199">
        <v>0</v>
      </c>
      <c r="U30" s="199">
        <v>1.83</v>
      </c>
      <c r="V30" s="199">
        <v>0.32</v>
      </c>
      <c r="W30" s="199">
        <v>0.72</v>
      </c>
      <c r="X30" s="199">
        <v>1.52</v>
      </c>
      <c r="Y30" s="199">
        <v>0</v>
      </c>
      <c r="Z30" s="199">
        <v>4.53</v>
      </c>
      <c r="AA30" s="199">
        <v>2.87</v>
      </c>
      <c r="AB30" s="199">
        <v>0</v>
      </c>
      <c r="AC30" s="199">
        <v>24.68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54.87</v>
      </c>
      <c r="AJ30" s="199">
        <v>0</v>
      </c>
      <c r="AK30" s="199">
        <v>5.63</v>
      </c>
      <c r="AL30" s="199">
        <v>0</v>
      </c>
      <c r="AM30" s="199">
        <v>0</v>
      </c>
      <c r="AN30" s="199">
        <v>0</v>
      </c>
      <c r="AO30" s="199">
        <v>193.01</v>
      </c>
      <c r="AP30" s="199">
        <v>0</v>
      </c>
    </row>
    <row r="31" spans="1:42">
      <c r="A31" t="s">
        <v>73</v>
      </c>
      <c r="B31" s="199">
        <v>0</v>
      </c>
      <c r="C31" s="199">
        <v>18.68</v>
      </c>
      <c r="D31" s="199">
        <v>0</v>
      </c>
      <c r="E31" s="199">
        <v>0</v>
      </c>
      <c r="F31" s="199">
        <v>30.52</v>
      </c>
      <c r="G31" s="199">
        <v>0</v>
      </c>
      <c r="H31" s="199">
        <v>0</v>
      </c>
      <c r="I31" s="199">
        <v>39.47</v>
      </c>
      <c r="J31" s="199">
        <v>0</v>
      </c>
      <c r="K31" s="199">
        <v>10.17</v>
      </c>
      <c r="L31" s="199">
        <v>7.36</v>
      </c>
      <c r="M31" s="199">
        <v>2.25</v>
      </c>
      <c r="N31" s="199">
        <v>1.83</v>
      </c>
      <c r="O31" s="199">
        <v>1.29</v>
      </c>
      <c r="P31" s="199">
        <v>0.97</v>
      </c>
      <c r="Q31" s="199">
        <v>4.76</v>
      </c>
      <c r="R31" s="199">
        <v>1.59</v>
      </c>
      <c r="S31" s="199">
        <v>5.8</v>
      </c>
      <c r="T31" s="199">
        <v>0</v>
      </c>
      <c r="U31" s="199">
        <v>1.83</v>
      </c>
      <c r="V31" s="199">
        <v>0.32</v>
      </c>
      <c r="W31" s="199">
        <v>0.72</v>
      </c>
      <c r="X31" s="199">
        <v>1.52</v>
      </c>
      <c r="Y31" s="199">
        <v>0</v>
      </c>
      <c r="Z31" s="199">
        <v>4.53</v>
      </c>
      <c r="AA31" s="199">
        <v>2.87</v>
      </c>
      <c r="AB31" s="199">
        <v>0</v>
      </c>
      <c r="AC31" s="199">
        <v>24.68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54.87</v>
      </c>
      <c r="AJ31" s="199">
        <v>0</v>
      </c>
      <c r="AK31" s="199">
        <v>6.23</v>
      </c>
      <c r="AL31" s="199">
        <v>0</v>
      </c>
      <c r="AM31" s="199">
        <v>0</v>
      </c>
      <c r="AN31" s="199">
        <v>0</v>
      </c>
      <c r="AO31" s="199">
        <v>193.01</v>
      </c>
      <c r="AP31" s="199">
        <v>0</v>
      </c>
    </row>
    <row r="32" spans="1:42">
      <c r="A32" t="s">
        <v>74</v>
      </c>
      <c r="B32" s="199">
        <v>0</v>
      </c>
      <c r="C32" s="199">
        <v>18.68</v>
      </c>
      <c r="D32" s="199">
        <v>0</v>
      </c>
      <c r="E32" s="199">
        <v>0</v>
      </c>
      <c r="F32" s="199">
        <v>30.52</v>
      </c>
      <c r="G32" s="199">
        <v>0</v>
      </c>
      <c r="H32" s="199">
        <v>0</v>
      </c>
      <c r="I32" s="199">
        <v>39.47</v>
      </c>
      <c r="J32" s="199">
        <v>0</v>
      </c>
      <c r="K32" s="199">
        <v>10.17</v>
      </c>
      <c r="L32" s="199">
        <v>7.36</v>
      </c>
      <c r="M32" s="199">
        <v>2.25</v>
      </c>
      <c r="N32" s="199">
        <v>1.83</v>
      </c>
      <c r="O32" s="199">
        <v>1.29</v>
      </c>
      <c r="P32" s="199">
        <v>0.97</v>
      </c>
      <c r="Q32" s="199">
        <v>4.76</v>
      </c>
      <c r="R32" s="199">
        <v>1.59</v>
      </c>
      <c r="S32" s="199">
        <v>5.8</v>
      </c>
      <c r="T32" s="199">
        <v>0</v>
      </c>
      <c r="U32" s="199">
        <v>1.83</v>
      </c>
      <c r="V32" s="199">
        <v>0.32</v>
      </c>
      <c r="W32" s="199">
        <v>0.72</v>
      </c>
      <c r="X32" s="199">
        <v>1.52</v>
      </c>
      <c r="Y32" s="199">
        <v>0</v>
      </c>
      <c r="Z32" s="199">
        <v>4.53</v>
      </c>
      <c r="AA32" s="199">
        <v>2.87</v>
      </c>
      <c r="AB32" s="199">
        <v>0</v>
      </c>
      <c r="AC32" s="199">
        <v>20.68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52.49</v>
      </c>
      <c r="AJ32" s="199">
        <v>0</v>
      </c>
      <c r="AK32" s="199">
        <v>5.63</v>
      </c>
      <c r="AL32" s="199">
        <v>0</v>
      </c>
      <c r="AM32" s="199">
        <v>0</v>
      </c>
      <c r="AN32" s="199">
        <v>0</v>
      </c>
      <c r="AO32" s="199">
        <v>193.01</v>
      </c>
      <c r="AP32" s="199">
        <v>0</v>
      </c>
    </row>
    <row r="33" spans="1:42">
      <c r="A33" t="s">
        <v>75</v>
      </c>
      <c r="B33" s="199">
        <v>0</v>
      </c>
      <c r="C33" s="199">
        <v>18.68</v>
      </c>
      <c r="D33" s="199">
        <v>0</v>
      </c>
      <c r="E33" s="199">
        <v>0</v>
      </c>
      <c r="F33" s="199">
        <v>30.52</v>
      </c>
      <c r="G33" s="199">
        <v>0</v>
      </c>
      <c r="H33" s="199">
        <v>0</v>
      </c>
      <c r="I33" s="199">
        <v>39.47</v>
      </c>
      <c r="J33" s="199">
        <v>0</v>
      </c>
      <c r="K33" s="199">
        <v>10.17</v>
      </c>
      <c r="L33" s="199">
        <v>0.26</v>
      </c>
      <c r="M33" s="199">
        <v>2.25</v>
      </c>
      <c r="N33" s="199">
        <v>1.83</v>
      </c>
      <c r="O33" s="199">
        <v>1.29</v>
      </c>
      <c r="P33" s="199">
        <v>0.97</v>
      </c>
      <c r="Q33" s="199">
        <v>0.34</v>
      </c>
      <c r="R33" s="199">
        <v>0.33</v>
      </c>
      <c r="S33" s="199">
        <v>0.79</v>
      </c>
      <c r="T33" s="199">
        <v>0</v>
      </c>
      <c r="U33" s="199">
        <v>1.83</v>
      </c>
      <c r="V33" s="199">
        <v>0.32</v>
      </c>
      <c r="W33" s="199">
        <v>0.72</v>
      </c>
      <c r="X33" s="199">
        <v>1.52</v>
      </c>
      <c r="Y33" s="199">
        <v>0</v>
      </c>
      <c r="Z33" s="199">
        <v>4.53</v>
      </c>
      <c r="AA33" s="199">
        <v>2.87</v>
      </c>
      <c r="AB33" s="199">
        <v>0</v>
      </c>
      <c r="AC33" s="199">
        <v>20.68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51.79</v>
      </c>
      <c r="AJ33" s="199">
        <v>0</v>
      </c>
      <c r="AK33" s="199">
        <v>6.21</v>
      </c>
      <c r="AL33" s="199">
        <v>0</v>
      </c>
      <c r="AM33" s="199">
        <v>0</v>
      </c>
      <c r="AN33" s="199">
        <v>0</v>
      </c>
      <c r="AO33" s="199">
        <v>193.01</v>
      </c>
      <c r="AP33" s="199">
        <v>0</v>
      </c>
    </row>
    <row r="34" spans="1:42">
      <c r="A34" t="s">
        <v>76</v>
      </c>
      <c r="B34" s="199">
        <v>0</v>
      </c>
      <c r="C34" s="199">
        <v>18.68</v>
      </c>
      <c r="D34" s="199">
        <v>0</v>
      </c>
      <c r="E34" s="199">
        <v>0</v>
      </c>
      <c r="F34" s="199">
        <v>30.52</v>
      </c>
      <c r="G34" s="199">
        <v>0</v>
      </c>
      <c r="H34" s="199">
        <v>0</v>
      </c>
      <c r="I34" s="199">
        <v>39.47</v>
      </c>
      <c r="J34" s="199">
        <v>0</v>
      </c>
      <c r="K34" s="199">
        <v>10.17</v>
      </c>
      <c r="L34" s="199">
        <v>0.26</v>
      </c>
      <c r="M34" s="199">
        <v>2.25</v>
      </c>
      <c r="N34" s="199">
        <v>1.83</v>
      </c>
      <c r="O34" s="199">
        <v>1.29</v>
      </c>
      <c r="P34" s="199">
        <v>0.97</v>
      </c>
      <c r="Q34" s="199">
        <v>0.34</v>
      </c>
      <c r="R34" s="199">
        <v>0.33</v>
      </c>
      <c r="S34" s="199">
        <v>0.41</v>
      </c>
      <c r="T34" s="199">
        <v>0</v>
      </c>
      <c r="U34" s="199">
        <v>1.83</v>
      </c>
      <c r="V34" s="199">
        <v>0.32</v>
      </c>
      <c r="W34" s="199">
        <v>0.72</v>
      </c>
      <c r="X34" s="199">
        <v>1.52</v>
      </c>
      <c r="Y34" s="199">
        <v>0</v>
      </c>
      <c r="Z34" s="199">
        <v>4.53</v>
      </c>
      <c r="AA34" s="199">
        <v>2.87</v>
      </c>
      <c r="AB34" s="199">
        <v>0</v>
      </c>
      <c r="AC34" s="199">
        <v>20.9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53.19</v>
      </c>
      <c r="AJ34" s="199">
        <v>0</v>
      </c>
      <c r="AK34" s="199">
        <v>6.21</v>
      </c>
      <c r="AL34" s="199">
        <v>0</v>
      </c>
      <c r="AM34" s="199">
        <v>0</v>
      </c>
      <c r="AN34" s="199">
        <v>0</v>
      </c>
      <c r="AO34" s="199">
        <v>193.01</v>
      </c>
      <c r="AP34" s="199">
        <v>0</v>
      </c>
    </row>
    <row r="35" spans="1:42">
      <c r="A35" t="s">
        <v>77</v>
      </c>
      <c r="B35" s="199">
        <v>0</v>
      </c>
      <c r="C35" s="199">
        <v>18.68</v>
      </c>
      <c r="D35" s="199">
        <v>0</v>
      </c>
      <c r="E35" s="199">
        <v>0</v>
      </c>
      <c r="F35" s="199">
        <v>30.52</v>
      </c>
      <c r="G35" s="199">
        <v>0</v>
      </c>
      <c r="H35" s="199">
        <v>0</v>
      </c>
      <c r="I35" s="199">
        <v>39.47</v>
      </c>
      <c r="J35" s="199">
        <v>0</v>
      </c>
      <c r="K35" s="199">
        <v>10.17</v>
      </c>
      <c r="L35" s="199">
        <v>0.26</v>
      </c>
      <c r="M35" s="199">
        <v>2.25</v>
      </c>
      <c r="N35" s="199">
        <v>1.83</v>
      </c>
      <c r="O35" s="199">
        <v>1.29</v>
      </c>
      <c r="P35" s="199">
        <v>0.97</v>
      </c>
      <c r="Q35" s="199">
        <v>0.34</v>
      </c>
      <c r="R35" s="199">
        <v>0.33</v>
      </c>
      <c r="S35" s="199">
        <v>0.41</v>
      </c>
      <c r="T35" s="199">
        <v>0</v>
      </c>
      <c r="U35" s="199">
        <v>1.83</v>
      </c>
      <c r="V35" s="199">
        <v>0.32</v>
      </c>
      <c r="W35" s="199">
        <v>0.72</v>
      </c>
      <c r="X35" s="199">
        <v>1.52</v>
      </c>
      <c r="Y35" s="199">
        <v>0</v>
      </c>
      <c r="Z35" s="199">
        <v>4.53</v>
      </c>
      <c r="AA35" s="199">
        <v>2.87</v>
      </c>
      <c r="AB35" s="199">
        <v>0</v>
      </c>
      <c r="AC35" s="199">
        <v>20.9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51.27</v>
      </c>
      <c r="AJ35" s="199">
        <v>0</v>
      </c>
      <c r="AK35" s="199">
        <v>1.26</v>
      </c>
      <c r="AL35" s="199">
        <v>0</v>
      </c>
      <c r="AM35" s="199">
        <v>0</v>
      </c>
      <c r="AN35" s="199">
        <v>0</v>
      </c>
      <c r="AO35" s="199">
        <v>205.46</v>
      </c>
      <c r="AP35" s="199">
        <v>0</v>
      </c>
    </row>
    <row r="36" spans="1:42">
      <c r="A36" t="s">
        <v>78</v>
      </c>
      <c r="B36" s="199">
        <v>0</v>
      </c>
      <c r="C36" s="199">
        <v>18.68</v>
      </c>
      <c r="D36" s="199">
        <v>0</v>
      </c>
      <c r="E36" s="199">
        <v>0</v>
      </c>
      <c r="F36" s="199">
        <v>30.52</v>
      </c>
      <c r="G36" s="199">
        <v>0</v>
      </c>
      <c r="H36" s="199">
        <v>0</v>
      </c>
      <c r="I36" s="199">
        <v>39.47</v>
      </c>
      <c r="J36" s="199">
        <v>0</v>
      </c>
      <c r="K36" s="199">
        <v>10.17</v>
      </c>
      <c r="L36" s="199">
        <v>0.26</v>
      </c>
      <c r="M36" s="199">
        <v>2.25</v>
      </c>
      <c r="N36" s="199">
        <v>1.83</v>
      </c>
      <c r="O36" s="199">
        <v>1.29</v>
      </c>
      <c r="P36" s="199">
        <v>0.97</v>
      </c>
      <c r="Q36" s="199">
        <v>0.34</v>
      </c>
      <c r="R36" s="199">
        <v>0.33</v>
      </c>
      <c r="S36" s="199">
        <v>0.41</v>
      </c>
      <c r="T36" s="199">
        <v>0</v>
      </c>
      <c r="U36" s="199">
        <v>1.83</v>
      </c>
      <c r="V36" s="199">
        <v>0.32</v>
      </c>
      <c r="W36" s="199">
        <v>0.72</v>
      </c>
      <c r="X36" s="199">
        <v>1.52</v>
      </c>
      <c r="Y36" s="199">
        <v>0</v>
      </c>
      <c r="Z36" s="199">
        <v>4.53</v>
      </c>
      <c r="AA36" s="199">
        <v>2.87</v>
      </c>
      <c r="AB36" s="199">
        <v>0</v>
      </c>
      <c r="AC36" s="199">
        <v>20.9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51.27</v>
      </c>
      <c r="AJ36" s="199">
        <v>0</v>
      </c>
      <c r="AK36" s="199">
        <v>0.63</v>
      </c>
      <c r="AL36" s="199">
        <v>0</v>
      </c>
      <c r="AM36" s="199">
        <v>0</v>
      </c>
      <c r="AN36" s="199">
        <v>0</v>
      </c>
      <c r="AO36" s="199">
        <v>205.46</v>
      </c>
      <c r="AP36" s="199">
        <v>0</v>
      </c>
    </row>
    <row r="37" spans="1:42">
      <c r="A37" t="s">
        <v>79</v>
      </c>
      <c r="B37" s="199">
        <v>0</v>
      </c>
      <c r="C37" s="199">
        <v>18.63</v>
      </c>
      <c r="D37" s="199">
        <v>0</v>
      </c>
      <c r="E37" s="199">
        <v>0</v>
      </c>
      <c r="F37" s="199">
        <v>30.52</v>
      </c>
      <c r="G37" s="199">
        <v>0</v>
      </c>
      <c r="H37" s="199">
        <v>0</v>
      </c>
      <c r="I37" s="199">
        <v>39.47</v>
      </c>
      <c r="J37" s="199">
        <v>0</v>
      </c>
      <c r="K37" s="199">
        <v>10.17</v>
      </c>
      <c r="L37" s="199">
        <v>0.26</v>
      </c>
      <c r="M37" s="199">
        <v>2.1800000000000002</v>
      </c>
      <c r="N37" s="199">
        <v>1.83</v>
      </c>
      <c r="O37" s="199">
        <v>1.29</v>
      </c>
      <c r="P37" s="199">
        <v>0.97</v>
      </c>
      <c r="Q37" s="199">
        <v>0.34</v>
      </c>
      <c r="R37" s="199">
        <v>0.33</v>
      </c>
      <c r="S37" s="199">
        <v>0.41</v>
      </c>
      <c r="T37" s="199">
        <v>0</v>
      </c>
      <c r="U37" s="199">
        <v>1.83</v>
      </c>
      <c r="V37" s="199">
        <v>0.32</v>
      </c>
      <c r="W37" s="199">
        <v>0.72</v>
      </c>
      <c r="X37" s="199">
        <v>1.52</v>
      </c>
      <c r="Y37" s="199">
        <v>0</v>
      </c>
      <c r="Z37" s="199">
        <v>4.53</v>
      </c>
      <c r="AA37" s="199">
        <v>2.87</v>
      </c>
      <c r="AB37" s="199">
        <v>0</v>
      </c>
      <c r="AC37" s="199">
        <v>25.12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55.64</v>
      </c>
      <c r="AJ37" s="199">
        <v>0</v>
      </c>
      <c r="AK37" s="199">
        <v>1.57</v>
      </c>
      <c r="AL37" s="199">
        <v>0</v>
      </c>
      <c r="AM37" s="199">
        <v>0</v>
      </c>
      <c r="AN37" s="199">
        <v>0</v>
      </c>
      <c r="AO37" s="199">
        <v>205.46</v>
      </c>
      <c r="AP37" s="199">
        <v>0</v>
      </c>
    </row>
    <row r="38" spans="1:42">
      <c r="A38" t="s">
        <v>80</v>
      </c>
      <c r="B38" s="199">
        <v>0</v>
      </c>
      <c r="C38" s="199">
        <v>18.63</v>
      </c>
      <c r="D38" s="199">
        <v>0</v>
      </c>
      <c r="E38" s="199">
        <v>0</v>
      </c>
      <c r="F38" s="199">
        <v>30.52</v>
      </c>
      <c r="G38" s="199">
        <v>0</v>
      </c>
      <c r="H38" s="199">
        <v>0</v>
      </c>
      <c r="I38" s="199">
        <v>39.47</v>
      </c>
      <c r="J38" s="199">
        <v>0</v>
      </c>
      <c r="K38" s="199">
        <v>10.17</v>
      </c>
      <c r="L38" s="199">
        <v>0.26</v>
      </c>
      <c r="M38" s="199">
        <v>2.1800000000000002</v>
      </c>
      <c r="N38" s="199">
        <v>1.83</v>
      </c>
      <c r="O38" s="199">
        <v>1.29</v>
      </c>
      <c r="P38" s="199">
        <v>0.97</v>
      </c>
      <c r="Q38" s="199">
        <v>0.34</v>
      </c>
      <c r="R38" s="199">
        <v>0.33</v>
      </c>
      <c r="S38" s="199">
        <v>0.41</v>
      </c>
      <c r="T38" s="199">
        <v>0</v>
      </c>
      <c r="U38" s="199">
        <v>1.83</v>
      </c>
      <c r="V38" s="199">
        <v>0.32</v>
      </c>
      <c r="W38" s="199">
        <v>0.72</v>
      </c>
      <c r="X38" s="199">
        <v>1.52</v>
      </c>
      <c r="Y38" s="199">
        <v>0</v>
      </c>
      <c r="Z38" s="199">
        <v>4.53</v>
      </c>
      <c r="AA38" s="199">
        <v>2.87</v>
      </c>
      <c r="AB38" s="199">
        <v>0</v>
      </c>
      <c r="AC38" s="199">
        <v>25.12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55.64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205.46</v>
      </c>
      <c r="AP38" s="199">
        <v>0</v>
      </c>
    </row>
    <row r="39" spans="1:42">
      <c r="A39" t="s">
        <v>81</v>
      </c>
      <c r="B39" s="199">
        <v>0</v>
      </c>
      <c r="C39" s="199">
        <v>18.63</v>
      </c>
      <c r="D39" s="199">
        <v>0</v>
      </c>
      <c r="E39" s="199">
        <v>0</v>
      </c>
      <c r="F39" s="199">
        <v>30.52</v>
      </c>
      <c r="G39" s="199">
        <v>0</v>
      </c>
      <c r="H39" s="199">
        <v>0</v>
      </c>
      <c r="I39" s="199">
        <v>38.99</v>
      </c>
      <c r="J39" s="199">
        <v>0</v>
      </c>
      <c r="K39" s="199">
        <v>10.17</v>
      </c>
      <c r="L39" s="199">
        <v>0.26</v>
      </c>
      <c r="M39" s="199">
        <v>2.1800000000000002</v>
      </c>
      <c r="N39" s="199">
        <v>1.83</v>
      </c>
      <c r="O39" s="199">
        <v>1.29</v>
      </c>
      <c r="P39" s="199">
        <v>0.97</v>
      </c>
      <c r="Q39" s="199">
        <v>0.34</v>
      </c>
      <c r="R39" s="199">
        <v>0.33</v>
      </c>
      <c r="S39" s="199">
        <v>0.41</v>
      </c>
      <c r="T39" s="199">
        <v>0</v>
      </c>
      <c r="U39" s="199">
        <v>1.83</v>
      </c>
      <c r="V39" s="199">
        <v>0.32</v>
      </c>
      <c r="W39" s="199">
        <v>0.72</v>
      </c>
      <c r="X39" s="199">
        <v>1.52</v>
      </c>
      <c r="Y39" s="199">
        <v>0</v>
      </c>
      <c r="Z39" s="199">
        <v>4.53</v>
      </c>
      <c r="AA39" s="199">
        <v>2.87</v>
      </c>
      <c r="AB39" s="199">
        <v>0</v>
      </c>
      <c r="AC39" s="199">
        <v>25.12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54.77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205.46</v>
      </c>
      <c r="AP39" s="199">
        <v>0</v>
      </c>
    </row>
    <row r="40" spans="1:42">
      <c r="A40" t="s">
        <v>82</v>
      </c>
      <c r="B40" s="199">
        <v>0</v>
      </c>
      <c r="C40" s="199">
        <v>18.63</v>
      </c>
      <c r="D40" s="199">
        <v>0</v>
      </c>
      <c r="E40" s="199">
        <v>0</v>
      </c>
      <c r="F40" s="199">
        <v>30.52</v>
      </c>
      <c r="G40" s="199">
        <v>0</v>
      </c>
      <c r="H40" s="199">
        <v>0</v>
      </c>
      <c r="I40" s="199">
        <v>38.99</v>
      </c>
      <c r="J40" s="199">
        <v>0</v>
      </c>
      <c r="K40" s="199">
        <v>10.17</v>
      </c>
      <c r="L40" s="199">
        <v>0.26</v>
      </c>
      <c r="M40" s="199">
        <v>2.1800000000000002</v>
      </c>
      <c r="N40" s="199">
        <v>1.83</v>
      </c>
      <c r="O40" s="199">
        <v>1.29</v>
      </c>
      <c r="P40" s="199">
        <v>0.97</v>
      </c>
      <c r="Q40" s="199">
        <v>0.34</v>
      </c>
      <c r="R40" s="199">
        <v>0.33</v>
      </c>
      <c r="S40" s="199">
        <v>0.41</v>
      </c>
      <c r="T40" s="199">
        <v>0</v>
      </c>
      <c r="U40" s="199">
        <v>1.83</v>
      </c>
      <c r="V40" s="199">
        <v>0.32</v>
      </c>
      <c r="W40" s="199">
        <v>0.72</v>
      </c>
      <c r="X40" s="199">
        <v>1.52</v>
      </c>
      <c r="Y40" s="199">
        <v>0</v>
      </c>
      <c r="Z40" s="199">
        <v>4.53</v>
      </c>
      <c r="AA40" s="199">
        <v>2.87</v>
      </c>
      <c r="AB40" s="199">
        <v>0</v>
      </c>
      <c r="AC40" s="199">
        <v>25.12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56.52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205.46</v>
      </c>
      <c r="AP40" s="199">
        <v>0</v>
      </c>
    </row>
    <row r="41" spans="1:42">
      <c r="A41" t="s">
        <v>83</v>
      </c>
      <c r="B41" s="199">
        <v>0</v>
      </c>
      <c r="C41" s="199">
        <v>18.63</v>
      </c>
      <c r="D41" s="199">
        <v>0</v>
      </c>
      <c r="E41" s="199">
        <v>0</v>
      </c>
      <c r="F41" s="199">
        <v>30.52</v>
      </c>
      <c r="G41" s="199">
        <v>0</v>
      </c>
      <c r="H41" s="199">
        <v>0</v>
      </c>
      <c r="I41" s="199">
        <v>38.99</v>
      </c>
      <c r="J41" s="199">
        <v>0</v>
      </c>
      <c r="K41" s="199">
        <v>10.17</v>
      </c>
      <c r="L41" s="199">
        <v>0.26</v>
      </c>
      <c r="M41" s="199">
        <v>2.1800000000000002</v>
      </c>
      <c r="N41" s="199">
        <v>1.83</v>
      </c>
      <c r="O41" s="199">
        <v>1.29</v>
      </c>
      <c r="P41" s="199">
        <v>0.97</v>
      </c>
      <c r="Q41" s="199">
        <v>0.34</v>
      </c>
      <c r="R41" s="199">
        <v>0.33</v>
      </c>
      <c r="S41" s="199">
        <v>0.41</v>
      </c>
      <c r="T41" s="199">
        <v>0</v>
      </c>
      <c r="U41" s="199">
        <v>1.83</v>
      </c>
      <c r="V41" s="199">
        <v>0.32</v>
      </c>
      <c r="W41" s="199">
        <v>0.72</v>
      </c>
      <c r="X41" s="199">
        <v>1.52</v>
      </c>
      <c r="Y41" s="199">
        <v>0</v>
      </c>
      <c r="Z41" s="199">
        <v>4.53</v>
      </c>
      <c r="AA41" s="199">
        <v>2.87</v>
      </c>
      <c r="AB41" s="199">
        <v>0</v>
      </c>
      <c r="AC41" s="199">
        <v>25.36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55.64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205.46</v>
      </c>
      <c r="AP41" s="199">
        <v>0</v>
      </c>
    </row>
    <row r="42" spans="1:42">
      <c r="A42" t="s">
        <v>84</v>
      </c>
      <c r="B42" s="199">
        <v>0</v>
      </c>
      <c r="C42" s="199">
        <v>18.63</v>
      </c>
      <c r="D42" s="199">
        <v>0</v>
      </c>
      <c r="E42" s="199">
        <v>0</v>
      </c>
      <c r="F42" s="199">
        <v>30.52</v>
      </c>
      <c r="G42" s="199">
        <v>0</v>
      </c>
      <c r="H42" s="199">
        <v>0</v>
      </c>
      <c r="I42" s="199">
        <v>38.99</v>
      </c>
      <c r="J42" s="199">
        <v>0</v>
      </c>
      <c r="K42" s="199">
        <v>10.17</v>
      </c>
      <c r="L42" s="199">
        <v>0.26</v>
      </c>
      <c r="M42" s="199">
        <v>2.1800000000000002</v>
      </c>
      <c r="N42" s="199">
        <v>1.83</v>
      </c>
      <c r="O42" s="199">
        <v>1.29</v>
      </c>
      <c r="P42" s="199">
        <v>0.97</v>
      </c>
      <c r="Q42" s="199">
        <v>0.34</v>
      </c>
      <c r="R42" s="199">
        <v>0.33</v>
      </c>
      <c r="S42" s="199">
        <v>0.41</v>
      </c>
      <c r="T42" s="199">
        <v>0</v>
      </c>
      <c r="U42" s="199">
        <v>1.83</v>
      </c>
      <c r="V42" s="199">
        <v>0.32</v>
      </c>
      <c r="W42" s="199">
        <v>0.72</v>
      </c>
      <c r="X42" s="199">
        <v>1.52</v>
      </c>
      <c r="Y42" s="199">
        <v>0</v>
      </c>
      <c r="Z42" s="199">
        <v>4.53</v>
      </c>
      <c r="AA42" s="199">
        <v>2.87</v>
      </c>
      <c r="AB42" s="199">
        <v>0</v>
      </c>
      <c r="AC42" s="199">
        <v>25.36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55.64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205.46</v>
      </c>
      <c r="AP42" s="199">
        <v>0</v>
      </c>
    </row>
    <row r="43" spans="1:42">
      <c r="A43" t="s">
        <v>85</v>
      </c>
      <c r="B43" s="199">
        <v>0</v>
      </c>
      <c r="C43" s="199">
        <v>18.63</v>
      </c>
      <c r="D43" s="199">
        <v>0</v>
      </c>
      <c r="E43" s="199">
        <v>0</v>
      </c>
      <c r="F43" s="199">
        <v>30.52</v>
      </c>
      <c r="G43" s="199">
        <v>0</v>
      </c>
      <c r="H43" s="199">
        <v>0</v>
      </c>
      <c r="I43" s="199">
        <v>38.99</v>
      </c>
      <c r="J43" s="199">
        <v>0</v>
      </c>
      <c r="K43" s="199">
        <v>10.17</v>
      </c>
      <c r="L43" s="199">
        <v>0.26</v>
      </c>
      <c r="M43" s="199">
        <v>2.1800000000000002</v>
      </c>
      <c r="N43" s="199">
        <v>1.83</v>
      </c>
      <c r="O43" s="199">
        <v>1.29</v>
      </c>
      <c r="P43" s="199">
        <v>0.97</v>
      </c>
      <c r="Q43" s="199">
        <v>0.34</v>
      </c>
      <c r="R43" s="199">
        <v>0.33</v>
      </c>
      <c r="S43" s="199">
        <v>0.41</v>
      </c>
      <c r="T43" s="199">
        <v>0</v>
      </c>
      <c r="U43" s="199">
        <v>1.83</v>
      </c>
      <c r="V43" s="199">
        <v>0.32</v>
      </c>
      <c r="W43" s="199">
        <v>0.72</v>
      </c>
      <c r="X43" s="199">
        <v>1.52</v>
      </c>
      <c r="Y43" s="199">
        <v>0</v>
      </c>
      <c r="Z43" s="199">
        <v>4.53</v>
      </c>
      <c r="AA43" s="199">
        <v>2.87</v>
      </c>
      <c r="AB43" s="199">
        <v>0</v>
      </c>
      <c r="AC43" s="199">
        <v>25.12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54.23</v>
      </c>
      <c r="AJ43" s="199">
        <v>0</v>
      </c>
      <c r="AK43" s="199">
        <v>1.88</v>
      </c>
      <c r="AL43" s="199">
        <v>0</v>
      </c>
      <c r="AM43" s="199">
        <v>0</v>
      </c>
      <c r="AN43" s="199">
        <v>0</v>
      </c>
      <c r="AO43" s="199">
        <v>205.46</v>
      </c>
      <c r="AP43" s="199">
        <v>0</v>
      </c>
    </row>
    <row r="44" spans="1:42">
      <c r="A44" t="s">
        <v>86</v>
      </c>
      <c r="B44" s="199">
        <v>0</v>
      </c>
      <c r="C44" s="199">
        <v>18.63</v>
      </c>
      <c r="D44" s="199">
        <v>0</v>
      </c>
      <c r="E44" s="199">
        <v>0</v>
      </c>
      <c r="F44" s="199">
        <v>30.52</v>
      </c>
      <c r="G44" s="199">
        <v>0</v>
      </c>
      <c r="H44" s="199">
        <v>0</v>
      </c>
      <c r="I44" s="199">
        <v>38.99</v>
      </c>
      <c r="J44" s="199">
        <v>0</v>
      </c>
      <c r="K44" s="199">
        <v>10.17</v>
      </c>
      <c r="L44" s="199">
        <v>0.26</v>
      </c>
      <c r="M44" s="199">
        <v>2.1800000000000002</v>
      </c>
      <c r="N44" s="199">
        <v>1.83</v>
      </c>
      <c r="O44" s="199">
        <v>1.29</v>
      </c>
      <c r="P44" s="199">
        <v>0.97</v>
      </c>
      <c r="Q44" s="199">
        <v>0.34</v>
      </c>
      <c r="R44" s="199">
        <v>0.33</v>
      </c>
      <c r="S44" s="199">
        <v>0.41</v>
      </c>
      <c r="T44" s="199">
        <v>0</v>
      </c>
      <c r="U44" s="199">
        <v>1.83</v>
      </c>
      <c r="V44" s="199">
        <v>0.32</v>
      </c>
      <c r="W44" s="199">
        <v>0.72</v>
      </c>
      <c r="X44" s="199">
        <v>1.52</v>
      </c>
      <c r="Y44" s="199">
        <v>0</v>
      </c>
      <c r="Z44" s="199">
        <v>4.53</v>
      </c>
      <c r="AA44" s="199">
        <v>2.87</v>
      </c>
      <c r="AB44" s="199">
        <v>0</v>
      </c>
      <c r="AC44" s="199">
        <v>25.12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54.23</v>
      </c>
      <c r="AJ44" s="199">
        <v>0</v>
      </c>
      <c r="AK44" s="199">
        <v>0.31</v>
      </c>
      <c r="AL44" s="199">
        <v>0</v>
      </c>
      <c r="AM44" s="199">
        <v>0</v>
      </c>
      <c r="AN44" s="199">
        <v>0</v>
      </c>
      <c r="AO44" s="199">
        <v>205.46</v>
      </c>
      <c r="AP44" s="199">
        <v>0</v>
      </c>
    </row>
    <row r="45" spans="1:42">
      <c r="A45" t="s">
        <v>87</v>
      </c>
      <c r="B45" s="199">
        <v>0</v>
      </c>
      <c r="C45" s="199">
        <v>18.63</v>
      </c>
      <c r="D45" s="199">
        <v>0</v>
      </c>
      <c r="E45" s="199">
        <v>0</v>
      </c>
      <c r="F45" s="199">
        <v>30.52</v>
      </c>
      <c r="G45" s="199">
        <v>0</v>
      </c>
      <c r="H45" s="199">
        <v>0</v>
      </c>
      <c r="I45" s="199">
        <v>38.99</v>
      </c>
      <c r="J45" s="199">
        <v>0</v>
      </c>
      <c r="K45" s="199">
        <v>10.17</v>
      </c>
      <c r="L45" s="199">
        <v>0.26</v>
      </c>
      <c r="M45" s="199">
        <v>2.1800000000000002</v>
      </c>
      <c r="N45" s="199">
        <v>1.83</v>
      </c>
      <c r="O45" s="199">
        <v>1.29</v>
      </c>
      <c r="P45" s="199">
        <v>0.97</v>
      </c>
      <c r="Q45" s="199">
        <v>0.34</v>
      </c>
      <c r="R45" s="199">
        <v>0.33</v>
      </c>
      <c r="S45" s="199">
        <v>0.41</v>
      </c>
      <c r="T45" s="199">
        <v>0</v>
      </c>
      <c r="U45" s="199">
        <v>1.83</v>
      </c>
      <c r="V45" s="199">
        <v>0.32</v>
      </c>
      <c r="W45" s="199">
        <v>0.72</v>
      </c>
      <c r="X45" s="199">
        <v>1.52</v>
      </c>
      <c r="Y45" s="199">
        <v>0</v>
      </c>
      <c r="Z45" s="199">
        <v>4.53</v>
      </c>
      <c r="AA45" s="199">
        <v>2.87</v>
      </c>
      <c r="AB45" s="199">
        <v>0</v>
      </c>
      <c r="AC45" s="199">
        <v>25.12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53.35</v>
      </c>
      <c r="AJ45" s="199">
        <v>0</v>
      </c>
      <c r="AK45" s="199">
        <v>0.31</v>
      </c>
      <c r="AL45" s="199">
        <v>0</v>
      </c>
      <c r="AM45" s="199">
        <v>0</v>
      </c>
      <c r="AN45" s="199">
        <v>0</v>
      </c>
      <c r="AO45" s="199">
        <v>205.46</v>
      </c>
      <c r="AP45" s="199">
        <v>0</v>
      </c>
    </row>
    <row r="46" spans="1:42">
      <c r="A46" t="s">
        <v>88</v>
      </c>
      <c r="B46" s="199">
        <v>0</v>
      </c>
      <c r="C46" s="199">
        <v>18.59</v>
      </c>
      <c r="D46" s="199">
        <v>0</v>
      </c>
      <c r="E46" s="199">
        <v>0</v>
      </c>
      <c r="F46" s="199">
        <v>30.52</v>
      </c>
      <c r="G46" s="199">
        <v>0</v>
      </c>
      <c r="H46" s="199">
        <v>0</v>
      </c>
      <c r="I46" s="199">
        <v>38.99</v>
      </c>
      <c r="J46" s="199">
        <v>0</v>
      </c>
      <c r="K46" s="199">
        <v>10.17</v>
      </c>
      <c r="L46" s="199">
        <v>0.26</v>
      </c>
      <c r="M46" s="199">
        <v>2.1800000000000002</v>
      </c>
      <c r="N46" s="199">
        <v>1.83</v>
      </c>
      <c r="O46" s="199">
        <v>1.29</v>
      </c>
      <c r="P46" s="199">
        <v>0.97</v>
      </c>
      <c r="Q46" s="199">
        <v>0.34</v>
      </c>
      <c r="R46" s="199">
        <v>0.33</v>
      </c>
      <c r="S46" s="199">
        <v>0.41</v>
      </c>
      <c r="T46" s="199">
        <v>0</v>
      </c>
      <c r="U46" s="199">
        <v>1.83</v>
      </c>
      <c r="V46" s="199">
        <v>0.32</v>
      </c>
      <c r="W46" s="199">
        <v>0.72</v>
      </c>
      <c r="X46" s="199">
        <v>1.52</v>
      </c>
      <c r="Y46" s="199">
        <v>0</v>
      </c>
      <c r="Z46" s="199">
        <v>4.53</v>
      </c>
      <c r="AA46" s="199">
        <v>2.87</v>
      </c>
      <c r="AB46" s="199">
        <v>0</v>
      </c>
      <c r="AC46" s="199">
        <v>22.89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50.36</v>
      </c>
      <c r="AJ46" s="199">
        <v>0</v>
      </c>
      <c r="AK46" s="199">
        <v>0.31</v>
      </c>
      <c r="AL46" s="199">
        <v>0</v>
      </c>
      <c r="AM46" s="199">
        <v>0</v>
      </c>
      <c r="AN46" s="199">
        <v>0</v>
      </c>
      <c r="AO46" s="199">
        <v>205.46</v>
      </c>
      <c r="AP46" s="199">
        <v>0</v>
      </c>
    </row>
    <row r="47" spans="1:42">
      <c r="A47" t="s">
        <v>89</v>
      </c>
      <c r="B47" s="199">
        <v>0</v>
      </c>
      <c r="C47" s="199">
        <v>18.59</v>
      </c>
      <c r="D47" s="199">
        <v>0</v>
      </c>
      <c r="E47" s="199">
        <v>0</v>
      </c>
      <c r="F47" s="199">
        <v>30.52</v>
      </c>
      <c r="G47" s="199">
        <v>0</v>
      </c>
      <c r="H47" s="199">
        <v>0</v>
      </c>
      <c r="I47" s="199">
        <v>38.99</v>
      </c>
      <c r="J47" s="199">
        <v>0</v>
      </c>
      <c r="K47" s="199">
        <v>9.0500000000000007</v>
      </c>
      <c r="L47" s="199">
        <v>7.36</v>
      </c>
      <c r="M47" s="199">
        <v>2.1800000000000002</v>
      </c>
      <c r="N47" s="199">
        <v>1.83</v>
      </c>
      <c r="O47" s="199">
        <v>1.29</v>
      </c>
      <c r="P47" s="199">
        <v>0.97</v>
      </c>
      <c r="Q47" s="199">
        <v>4.93</v>
      </c>
      <c r="R47" s="199">
        <v>1.86</v>
      </c>
      <c r="S47" s="199">
        <v>5.93</v>
      </c>
      <c r="T47" s="199">
        <v>0</v>
      </c>
      <c r="U47" s="199">
        <v>1.83</v>
      </c>
      <c r="V47" s="199">
        <v>0.32</v>
      </c>
      <c r="W47" s="199">
        <v>0.72</v>
      </c>
      <c r="X47" s="199">
        <v>1.52</v>
      </c>
      <c r="Y47" s="199">
        <v>0</v>
      </c>
      <c r="Z47" s="199">
        <v>4.53</v>
      </c>
      <c r="AA47" s="199">
        <v>2.87</v>
      </c>
      <c r="AB47" s="199">
        <v>0</v>
      </c>
      <c r="AC47" s="199">
        <v>22.89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49.85</v>
      </c>
      <c r="AJ47" s="199">
        <v>0</v>
      </c>
      <c r="AK47" s="199">
        <v>1.88</v>
      </c>
      <c r="AL47" s="199">
        <v>0</v>
      </c>
      <c r="AM47" s="199">
        <v>0</v>
      </c>
      <c r="AN47" s="199">
        <v>0</v>
      </c>
      <c r="AO47" s="199">
        <v>205.46</v>
      </c>
      <c r="AP47" s="199">
        <v>0</v>
      </c>
    </row>
    <row r="48" spans="1:42">
      <c r="A48" t="s">
        <v>90</v>
      </c>
      <c r="B48" s="199">
        <v>0</v>
      </c>
      <c r="C48" s="199">
        <v>18.59</v>
      </c>
      <c r="D48" s="199">
        <v>0</v>
      </c>
      <c r="E48" s="199">
        <v>0</v>
      </c>
      <c r="F48" s="199">
        <v>30.52</v>
      </c>
      <c r="G48" s="199">
        <v>0</v>
      </c>
      <c r="H48" s="199">
        <v>0</v>
      </c>
      <c r="I48" s="199">
        <v>38.99</v>
      </c>
      <c r="J48" s="199">
        <v>0</v>
      </c>
      <c r="K48" s="199">
        <v>9.0500000000000007</v>
      </c>
      <c r="L48" s="199">
        <v>7.36</v>
      </c>
      <c r="M48" s="199">
        <v>2.1800000000000002</v>
      </c>
      <c r="N48" s="199">
        <v>1.83</v>
      </c>
      <c r="O48" s="199">
        <v>1.29</v>
      </c>
      <c r="P48" s="199">
        <v>0.97</v>
      </c>
      <c r="Q48" s="199">
        <v>4.93</v>
      </c>
      <c r="R48" s="199">
        <v>1.86</v>
      </c>
      <c r="S48" s="199">
        <v>6.01</v>
      </c>
      <c r="T48" s="199">
        <v>0</v>
      </c>
      <c r="U48" s="199">
        <v>1.83</v>
      </c>
      <c r="V48" s="199">
        <v>0.32</v>
      </c>
      <c r="W48" s="199">
        <v>0.72</v>
      </c>
      <c r="X48" s="199">
        <v>1.52</v>
      </c>
      <c r="Y48" s="199">
        <v>0</v>
      </c>
      <c r="Z48" s="199">
        <v>4.53</v>
      </c>
      <c r="AA48" s="199">
        <v>2.87</v>
      </c>
      <c r="AB48" s="199">
        <v>0</v>
      </c>
      <c r="AC48" s="199">
        <v>22.89</v>
      </c>
      <c r="AD48" s="199">
        <v>0</v>
      </c>
      <c r="AE48" s="199">
        <v>0</v>
      </c>
      <c r="AF48" s="199">
        <v>0</v>
      </c>
      <c r="AG48" s="199">
        <v>0</v>
      </c>
      <c r="AH48" s="199">
        <v>16.97</v>
      </c>
      <c r="AI48" s="199">
        <v>49.85</v>
      </c>
      <c r="AJ48" s="199">
        <v>0</v>
      </c>
      <c r="AK48" s="199">
        <v>1.57</v>
      </c>
      <c r="AL48" s="199">
        <v>0</v>
      </c>
      <c r="AM48" s="199">
        <v>0</v>
      </c>
      <c r="AN48" s="199">
        <v>0</v>
      </c>
      <c r="AO48" s="199">
        <v>205.46</v>
      </c>
      <c r="AP48" s="199">
        <v>0</v>
      </c>
    </row>
    <row r="49" spans="1:42">
      <c r="A49" t="s">
        <v>91</v>
      </c>
      <c r="B49" s="199">
        <v>0</v>
      </c>
      <c r="C49" s="199">
        <v>18.59</v>
      </c>
      <c r="D49" s="199">
        <v>0</v>
      </c>
      <c r="E49" s="199">
        <v>0</v>
      </c>
      <c r="F49" s="199">
        <v>30.52</v>
      </c>
      <c r="G49" s="199">
        <v>0</v>
      </c>
      <c r="H49" s="199">
        <v>0</v>
      </c>
      <c r="I49" s="199">
        <v>38.99</v>
      </c>
      <c r="J49" s="199">
        <v>0</v>
      </c>
      <c r="K49" s="199">
        <v>41.04</v>
      </c>
      <c r="L49" s="199">
        <v>7.36</v>
      </c>
      <c r="M49" s="199">
        <v>2.1800000000000002</v>
      </c>
      <c r="N49" s="199">
        <v>1.83</v>
      </c>
      <c r="O49" s="199">
        <v>1.29</v>
      </c>
      <c r="P49" s="199">
        <v>0.97</v>
      </c>
      <c r="Q49" s="199">
        <v>4.93</v>
      </c>
      <c r="R49" s="199">
        <v>1.86</v>
      </c>
      <c r="S49" s="199">
        <v>6.01</v>
      </c>
      <c r="T49" s="199">
        <v>0</v>
      </c>
      <c r="U49" s="199">
        <v>1.83</v>
      </c>
      <c r="V49" s="199">
        <v>0.32</v>
      </c>
      <c r="W49" s="199">
        <v>0.72</v>
      </c>
      <c r="X49" s="199">
        <v>1.52</v>
      </c>
      <c r="Y49" s="199">
        <v>0</v>
      </c>
      <c r="Z49" s="199">
        <v>4.53</v>
      </c>
      <c r="AA49" s="199">
        <v>2.87</v>
      </c>
      <c r="AB49" s="199">
        <v>0</v>
      </c>
      <c r="AC49" s="199">
        <v>22.89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49.85</v>
      </c>
      <c r="AJ49" s="199">
        <v>0</v>
      </c>
      <c r="AK49" s="199">
        <v>2.4900000000000002</v>
      </c>
      <c r="AL49" s="199">
        <v>0</v>
      </c>
      <c r="AM49" s="199">
        <v>0</v>
      </c>
      <c r="AN49" s="199">
        <v>0</v>
      </c>
      <c r="AO49" s="199">
        <v>205.46</v>
      </c>
      <c r="AP49" s="199">
        <v>0</v>
      </c>
    </row>
    <row r="50" spans="1:42">
      <c r="A50" t="s">
        <v>92</v>
      </c>
      <c r="B50" s="199">
        <v>0</v>
      </c>
      <c r="C50" s="199">
        <v>18.59</v>
      </c>
      <c r="D50" s="199">
        <v>0</v>
      </c>
      <c r="E50" s="199">
        <v>0</v>
      </c>
      <c r="F50" s="199">
        <v>30.52</v>
      </c>
      <c r="G50" s="199">
        <v>0</v>
      </c>
      <c r="H50" s="199">
        <v>0</v>
      </c>
      <c r="I50" s="199">
        <v>38.99</v>
      </c>
      <c r="J50" s="199">
        <v>0</v>
      </c>
      <c r="K50" s="199">
        <v>61.3</v>
      </c>
      <c r="L50" s="199">
        <v>7.36</v>
      </c>
      <c r="M50" s="199">
        <v>2.1800000000000002</v>
      </c>
      <c r="N50" s="199">
        <v>1.83</v>
      </c>
      <c r="O50" s="199">
        <v>1.29</v>
      </c>
      <c r="P50" s="199">
        <v>0.97</v>
      </c>
      <c r="Q50" s="199">
        <v>4.93</v>
      </c>
      <c r="R50" s="199">
        <v>1.86</v>
      </c>
      <c r="S50" s="199">
        <v>6.01</v>
      </c>
      <c r="T50" s="199">
        <v>0</v>
      </c>
      <c r="U50" s="199">
        <v>1.83</v>
      </c>
      <c r="V50" s="199">
        <v>0.32</v>
      </c>
      <c r="W50" s="199">
        <v>0.72</v>
      </c>
      <c r="X50" s="199">
        <v>1.52</v>
      </c>
      <c r="Y50" s="199">
        <v>0</v>
      </c>
      <c r="Z50" s="199">
        <v>4.53</v>
      </c>
      <c r="AA50" s="199">
        <v>2.87</v>
      </c>
      <c r="AB50" s="199">
        <v>0</v>
      </c>
      <c r="AC50" s="199">
        <v>22.89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49.85</v>
      </c>
      <c r="AJ50" s="199">
        <v>0</v>
      </c>
      <c r="AK50" s="199">
        <v>1.57</v>
      </c>
      <c r="AL50" s="199">
        <v>0</v>
      </c>
      <c r="AM50" s="199">
        <v>0</v>
      </c>
      <c r="AN50" s="199">
        <v>0</v>
      </c>
      <c r="AO50" s="199">
        <v>205.46</v>
      </c>
      <c r="AP50" s="199">
        <v>0</v>
      </c>
    </row>
    <row r="51" spans="1:42">
      <c r="A51" t="s">
        <v>93</v>
      </c>
      <c r="B51" s="199">
        <v>0</v>
      </c>
      <c r="C51" s="199">
        <v>18.59</v>
      </c>
      <c r="D51" s="199">
        <v>0</v>
      </c>
      <c r="E51" s="199">
        <v>0</v>
      </c>
      <c r="F51" s="199">
        <v>30.52</v>
      </c>
      <c r="G51" s="199">
        <v>0</v>
      </c>
      <c r="H51" s="199">
        <v>0</v>
      </c>
      <c r="I51" s="199">
        <v>38.99</v>
      </c>
      <c r="J51" s="199">
        <v>0</v>
      </c>
      <c r="K51" s="199">
        <v>88.31</v>
      </c>
      <c r="L51" s="199">
        <v>7.36</v>
      </c>
      <c r="M51" s="199">
        <v>2.1800000000000002</v>
      </c>
      <c r="N51" s="199">
        <v>1.83</v>
      </c>
      <c r="O51" s="199">
        <v>1.29</v>
      </c>
      <c r="P51" s="199">
        <v>0.97</v>
      </c>
      <c r="Q51" s="199">
        <v>4.93</v>
      </c>
      <c r="R51" s="199">
        <v>1.86</v>
      </c>
      <c r="S51" s="199">
        <v>6.01</v>
      </c>
      <c r="T51" s="199">
        <v>0</v>
      </c>
      <c r="U51" s="199">
        <v>1.83</v>
      </c>
      <c r="V51" s="199">
        <v>0.32</v>
      </c>
      <c r="W51" s="199">
        <v>0.72</v>
      </c>
      <c r="X51" s="199">
        <v>1.52</v>
      </c>
      <c r="Y51" s="199">
        <v>0</v>
      </c>
      <c r="Z51" s="199">
        <v>4.53</v>
      </c>
      <c r="AA51" s="199">
        <v>2.87</v>
      </c>
      <c r="AB51" s="199">
        <v>0</v>
      </c>
      <c r="AC51" s="199">
        <v>22.89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47.56</v>
      </c>
      <c r="AJ51" s="199">
        <v>0</v>
      </c>
      <c r="AK51" s="199">
        <v>1.57</v>
      </c>
      <c r="AL51" s="199">
        <v>0</v>
      </c>
      <c r="AM51" s="199">
        <v>0</v>
      </c>
      <c r="AN51" s="199">
        <v>0</v>
      </c>
      <c r="AO51" s="199">
        <v>205.46</v>
      </c>
      <c r="AP51" s="199">
        <v>0</v>
      </c>
    </row>
    <row r="52" spans="1:42">
      <c r="A52" t="s">
        <v>94</v>
      </c>
      <c r="B52" s="199">
        <v>0</v>
      </c>
      <c r="C52" s="199">
        <v>18.59</v>
      </c>
      <c r="D52" s="199">
        <v>0</v>
      </c>
      <c r="E52" s="199">
        <v>0</v>
      </c>
      <c r="F52" s="199">
        <v>30.52</v>
      </c>
      <c r="G52" s="199">
        <v>0</v>
      </c>
      <c r="H52" s="199">
        <v>0</v>
      </c>
      <c r="I52" s="199">
        <v>38.99</v>
      </c>
      <c r="J52" s="199">
        <v>0</v>
      </c>
      <c r="K52" s="199">
        <v>69.02</v>
      </c>
      <c r="L52" s="199">
        <v>7.36</v>
      </c>
      <c r="M52" s="199">
        <v>2.1800000000000002</v>
      </c>
      <c r="N52" s="199">
        <v>1.83</v>
      </c>
      <c r="O52" s="199">
        <v>1.29</v>
      </c>
      <c r="P52" s="199">
        <v>0.97</v>
      </c>
      <c r="Q52" s="199">
        <v>4.93</v>
      </c>
      <c r="R52" s="199">
        <v>1.86</v>
      </c>
      <c r="S52" s="199">
        <v>6.01</v>
      </c>
      <c r="T52" s="199">
        <v>0</v>
      </c>
      <c r="U52" s="199">
        <v>1.83</v>
      </c>
      <c r="V52" s="199">
        <v>0.32</v>
      </c>
      <c r="W52" s="199">
        <v>0.72</v>
      </c>
      <c r="X52" s="199">
        <v>1.52</v>
      </c>
      <c r="Y52" s="199">
        <v>0</v>
      </c>
      <c r="Z52" s="199">
        <v>4.53</v>
      </c>
      <c r="AA52" s="199">
        <v>2.87</v>
      </c>
      <c r="AB52" s="199">
        <v>0</v>
      </c>
      <c r="AC52" s="199">
        <v>22.89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49.75</v>
      </c>
      <c r="AJ52" s="199">
        <v>0</v>
      </c>
      <c r="AK52" s="199">
        <v>1.57</v>
      </c>
      <c r="AL52" s="199">
        <v>0</v>
      </c>
      <c r="AM52" s="199">
        <v>0</v>
      </c>
      <c r="AN52" s="199">
        <v>0</v>
      </c>
      <c r="AO52" s="199">
        <v>205.46</v>
      </c>
      <c r="AP52" s="199">
        <v>0</v>
      </c>
    </row>
    <row r="53" spans="1:42">
      <c r="A53" t="s">
        <v>95</v>
      </c>
      <c r="B53" s="199">
        <v>0</v>
      </c>
      <c r="C53" s="199">
        <v>18.59</v>
      </c>
      <c r="D53" s="199">
        <v>0</v>
      </c>
      <c r="E53" s="199">
        <v>0</v>
      </c>
      <c r="F53" s="199">
        <v>30.52</v>
      </c>
      <c r="G53" s="199">
        <v>0</v>
      </c>
      <c r="H53" s="199">
        <v>0</v>
      </c>
      <c r="I53" s="199">
        <v>38.99</v>
      </c>
      <c r="J53" s="199">
        <v>0</v>
      </c>
      <c r="K53" s="199">
        <v>101.82</v>
      </c>
      <c r="L53" s="199">
        <v>7.36</v>
      </c>
      <c r="M53" s="199">
        <v>2.1800000000000002</v>
      </c>
      <c r="N53" s="199">
        <v>1.83</v>
      </c>
      <c r="O53" s="199">
        <v>1.29</v>
      </c>
      <c r="P53" s="199">
        <v>0.97</v>
      </c>
      <c r="Q53" s="199">
        <v>4.93</v>
      </c>
      <c r="R53" s="199">
        <v>1.86</v>
      </c>
      <c r="S53" s="199">
        <v>6.01</v>
      </c>
      <c r="T53" s="199">
        <v>0</v>
      </c>
      <c r="U53" s="199">
        <v>1.83</v>
      </c>
      <c r="V53" s="199">
        <v>0.32</v>
      </c>
      <c r="W53" s="199">
        <v>0.72</v>
      </c>
      <c r="X53" s="199">
        <v>1.52</v>
      </c>
      <c r="Y53" s="199">
        <v>0</v>
      </c>
      <c r="Z53" s="199">
        <v>4.53</v>
      </c>
      <c r="AA53" s="199">
        <v>2.87</v>
      </c>
      <c r="AB53" s="199">
        <v>0</v>
      </c>
      <c r="AC53" s="199">
        <v>22.89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48.44</v>
      </c>
      <c r="AJ53" s="199">
        <v>0</v>
      </c>
      <c r="AK53" s="199">
        <v>1.57</v>
      </c>
      <c r="AL53" s="199">
        <v>0</v>
      </c>
      <c r="AM53" s="199">
        <v>0</v>
      </c>
      <c r="AN53" s="199">
        <v>0</v>
      </c>
      <c r="AO53" s="199">
        <v>205.46</v>
      </c>
      <c r="AP53" s="199">
        <v>0</v>
      </c>
    </row>
    <row r="54" spans="1:42">
      <c r="A54" t="s">
        <v>96</v>
      </c>
      <c r="B54" s="199">
        <v>0</v>
      </c>
      <c r="C54" s="199">
        <v>18.59</v>
      </c>
      <c r="D54" s="199">
        <v>0</v>
      </c>
      <c r="E54" s="199">
        <v>0</v>
      </c>
      <c r="F54" s="199">
        <v>30.52</v>
      </c>
      <c r="G54" s="199">
        <v>0</v>
      </c>
      <c r="H54" s="199">
        <v>0</v>
      </c>
      <c r="I54" s="199">
        <v>38.99</v>
      </c>
      <c r="J54" s="199">
        <v>0</v>
      </c>
      <c r="K54" s="199">
        <v>97.96</v>
      </c>
      <c r="L54" s="199">
        <v>7.36</v>
      </c>
      <c r="M54" s="199">
        <v>2.1800000000000002</v>
      </c>
      <c r="N54" s="199">
        <v>1.83</v>
      </c>
      <c r="O54" s="199">
        <v>1.29</v>
      </c>
      <c r="P54" s="199">
        <v>0.97</v>
      </c>
      <c r="Q54" s="199">
        <v>4.93</v>
      </c>
      <c r="R54" s="199">
        <v>1.86</v>
      </c>
      <c r="S54" s="199">
        <v>6.01</v>
      </c>
      <c r="T54" s="199">
        <v>0</v>
      </c>
      <c r="U54" s="199">
        <v>1.83</v>
      </c>
      <c r="V54" s="199">
        <v>0.32</v>
      </c>
      <c r="W54" s="199">
        <v>0.72</v>
      </c>
      <c r="X54" s="199">
        <v>1.52</v>
      </c>
      <c r="Y54" s="199">
        <v>0</v>
      </c>
      <c r="Z54" s="199">
        <v>4.53</v>
      </c>
      <c r="AA54" s="199">
        <v>2.87</v>
      </c>
      <c r="AB54" s="199">
        <v>0</v>
      </c>
      <c r="AC54" s="199">
        <v>22.89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48.44</v>
      </c>
      <c r="AJ54" s="199">
        <v>0</v>
      </c>
      <c r="AK54" s="199">
        <v>1.57</v>
      </c>
      <c r="AL54" s="199">
        <v>0</v>
      </c>
      <c r="AM54" s="199">
        <v>0</v>
      </c>
      <c r="AN54" s="199">
        <v>0</v>
      </c>
      <c r="AO54" s="199">
        <v>205.46</v>
      </c>
      <c r="AP54" s="199">
        <v>0</v>
      </c>
    </row>
    <row r="55" spans="1:42">
      <c r="A55" t="s">
        <v>97</v>
      </c>
      <c r="B55" s="199">
        <v>0</v>
      </c>
      <c r="C55" s="199">
        <v>18.54</v>
      </c>
      <c r="D55" s="199">
        <v>0</v>
      </c>
      <c r="E55" s="199">
        <v>0</v>
      </c>
      <c r="F55" s="199">
        <v>30.52</v>
      </c>
      <c r="G55" s="199">
        <v>0</v>
      </c>
      <c r="H55" s="199">
        <v>0</v>
      </c>
      <c r="I55" s="199">
        <v>38.75</v>
      </c>
      <c r="J55" s="199">
        <v>0</v>
      </c>
      <c r="K55" s="199">
        <v>111.47</v>
      </c>
      <c r="L55" s="199">
        <v>7.36</v>
      </c>
      <c r="M55" s="199">
        <v>2.1800000000000002</v>
      </c>
      <c r="N55" s="199">
        <v>1.83</v>
      </c>
      <c r="O55" s="199">
        <v>1.29</v>
      </c>
      <c r="P55" s="199">
        <v>0.97</v>
      </c>
      <c r="Q55" s="199">
        <v>4.93</v>
      </c>
      <c r="R55" s="199">
        <v>1.86</v>
      </c>
      <c r="S55" s="199">
        <v>6</v>
      </c>
      <c r="T55" s="199">
        <v>0</v>
      </c>
      <c r="U55" s="199">
        <v>1.83</v>
      </c>
      <c r="V55" s="199">
        <v>0.32</v>
      </c>
      <c r="W55" s="199">
        <v>0.72</v>
      </c>
      <c r="X55" s="199">
        <v>1.52</v>
      </c>
      <c r="Y55" s="199">
        <v>0</v>
      </c>
      <c r="Z55" s="199">
        <v>4.53</v>
      </c>
      <c r="AA55" s="199">
        <v>2.87</v>
      </c>
      <c r="AB55" s="199">
        <v>0</v>
      </c>
      <c r="AC55" s="199">
        <v>22.89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49.31</v>
      </c>
      <c r="AJ55" s="199">
        <v>0</v>
      </c>
      <c r="AK55" s="199">
        <v>1.88</v>
      </c>
      <c r="AL55" s="199">
        <v>0</v>
      </c>
      <c r="AM55" s="199">
        <v>0</v>
      </c>
      <c r="AN55" s="199">
        <v>0</v>
      </c>
      <c r="AO55" s="199">
        <v>205.46</v>
      </c>
      <c r="AP55" s="199">
        <v>0</v>
      </c>
    </row>
    <row r="56" spans="1:42">
      <c r="A56" t="s">
        <v>98</v>
      </c>
      <c r="B56" s="199">
        <v>0</v>
      </c>
      <c r="C56" s="199">
        <v>18.54</v>
      </c>
      <c r="D56" s="199">
        <v>0</v>
      </c>
      <c r="E56" s="199">
        <v>0</v>
      </c>
      <c r="F56" s="199">
        <v>30.52</v>
      </c>
      <c r="G56" s="199">
        <v>0</v>
      </c>
      <c r="H56" s="199">
        <v>0</v>
      </c>
      <c r="I56" s="199">
        <v>38.75</v>
      </c>
      <c r="J56" s="199">
        <v>0</v>
      </c>
      <c r="K56" s="199">
        <v>98.93</v>
      </c>
      <c r="L56" s="199">
        <v>7.36</v>
      </c>
      <c r="M56" s="199">
        <v>2.1800000000000002</v>
      </c>
      <c r="N56" s="199">
        <v>1.83</v>
      </c>
      <c r="O56" s="199">
        <v>1.29</v>
      </c>
      <c r="P56" s="199">
        <v>0.97</v>
      </c>
      <c r="Q56" s="199">
        <v>4.93</v>
      </c>
      <c r="R56" s="199">
        <v>1.86</v>
      </c>
      <c r="S56" s="199">
        <v>6</v>
      </c>
      <c r="T56" s="199">
        <v>0</v>
      </c>
      <c r="U56" s="199">
        <v>1.83</v>
      </c>
      <c r="V56" s="199">
        <v>0.32</v>
      </c>
      <c r="W56" s="199">
        <v>0.72</v>
      </c>
      <c r="X56" s="199">
        <v>1.52</v>
      </c>
      <c r="Y56" s="199">
        <v>0</v>
      </c>
      <c r="Z56" s="199">
        <v>4.53</v>
      </c>
      <c r="AA56" s="199">
        <v>2.87</v>
      </c>
      <c r="AB56" s="199">
        <v>0</v>
      </c>
      <c r="AC56" s="199">
        <v>22.89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49.31</v>
      </c>
      <c r="AJ56" s="199">
        <v>0</v>
      </c>
      <c r="AK56" s="199">
        <v>1.57</v>
      </c>
      <c r="AL56" s="199">
        <v>0</v>
      </c>
      <c r="AM56" s="199">
        <v>0</v>
      </c>
      <c r="AN56" s="199">
        <v>0</v>
      </c>
      <c r="AO56" s="199">
        <v>205.46</v>
      </c>
      <c r="AP56" s="199">
        <v>0</v>
      </c>
    </row>
    <row r="57" spans="1:42">
      <c r="A57" t="s">
        <v>99</v>
      </c>
      <c r="B57" s="199">
        <v>0</v>
      </c>
      <c r="C57" s="199">
        <v>18.54</v>
      </c>
      <c r="D57" s="199">
        <v>0</v>
      </c>
      <c r="E57" s="199">
        <v>0</v>
      </c>
      <c r="F57" s="199">
        <v>30.52</v>
      </c>
      <c r="G57" s="199">
        <v>0</v>
      </c>
      <c r="H57" s="199">
        <v>0</v>
      </c>
      <c r="I57" s="199">
        <v>38.75</v>
      </c>
      <c r="J57" s="199">
        <v>0</v>
      </c>
      <c r="K57" s="199">
        <v>73.84</v>
      </c>
      <c r="L57" s="199">
        <v>7.36</v>
      </c>
      <c r="M57" s="199">
        <v>2.25</v>
      </c>
      <c r="N57" s="199">
        <v>1.83</v>
      </c>
      <c r="O57" s="199">
        <v>1.29</v>
      </c>
      <c r="P57" s="199">
        <v>0.97</v>
      </c>
      <c r="Q57" s="199">
        <v>4.93</v>
      </c>
      <c r="R57" s="199">
        <v>1.86</v>
      </c>
      <c r="S57" s="199">
        <v>6</v>
      </c>
      <c r="T57" s="199">
        <v>0</v>
      </c>
      <c r="U57" s="199">
        <v>1.83</v>
      </c>
      <c r="V57" s="199">
        <v>0.32</v>
      </c>
      <c r="W57" s="199">
        <v>0.72</v>
      </c>
      <c r="X57" s="199">
        <v>1.52</v>
      </c>
      <c r="Y57" s="199">
        <v>0</v>
      </c>
      <c r="Z57" s="199">
        <v>4.53</v>
      </c>
      <c r="AA57" s="199">
        <v>2.87</v>
      </c>
      <c r="AB57" s="199">
        <v>0</v>
      </c>
      <c r="AC57" s="199">
        <v>22.89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50.63</v>
      </c>
      <c r="AJ57" s="199">
        <v>0</v>
      </c>
      <c r="AK57" s="199">
        <v>1.57</v>
      </c>
      <c r="AL57" s="199">
        <v>0</v>
      </c>
      <c r="AM57" s="199">
        <v>0</v>
      </c>
      <c r="AN57" s="199">
        <v>0</v>
      </c>
      <c r="AO57" s="199">
        <v>205.46</v>
      </c>
      <c r="AP57" s="199">
        <v>0</v>
      </c>
    </row>
    <row r="58" spans="1:42">
      <c r="A58" t="s">
        <v>100</v>
      </c>
      <c r="B58" s="199">
        <v>0</v>
      </c>
      <c r="C58" s="199">
        <v>18.54</v>
      </c>
      <c r="D58" s="199">
        <v>0</v>
      </c>
      <c r="E58" s="199">
        <v>0</v>
      </c>
      <c r="F58" s="199">
        <v>30.52</v>
      </c>
      <c r="G58" s="199">
        <v>0</v>
      </c>
      <c r="H58" s="199">
        <v>0</v>
      </c>
      <c r="I58" s="199">
        <v>38.75</v>
      </c>
      <c r="J58" s="199">
        <v>0</v>
      </c>
      <c r="K58" s="199">
        <v>73.84</v>
      </c>
      <c r="L58" s="199">
        <v>7.36</v>
      </c>
      <c r="M58" s="199">
        <v>2.25</v>
      </c>
      <c r="N58" s="199">
        <v>1.83</v>
      </c>
      <c r="O58" s="199">
        <v>1.29</v>
      </c>
      <c r="P58" s="199">
        <v>0.97</v>
      </c>
      <c r="Q58" s="199">
        <v>4.93</v>
      </c>
      <c r="R58" s="199">
        <v>1.86</v>
      </c>
      <c r="S58" s="199">
        <v>6</v>
      </c>
      <c r="T58" s="199">
        <v>0</v>
      </c>
      <c r="U58" s="199">
        <v>1.83</v>
      </c>
      <c r="V58" s="199">
        <v>0.32</v>
      </c>
      <c r="W58" s="199">
        <v>0.72</v>
      </c>
      <c r="X58" s="199">
        <v>1.52</v>
      </c>
      <c r="Y58" s="199">
        <v>0</v>
      </c>
      <c r="Z58" s="199">
        <v>4.53</v>
      </c>
      <c r="AA58" s="199">
        <v>1.18</v>
      </c>
      <c r="AB58" s="199">
        <v>0</v>
      </c>
      <c r="AC58" s="199">
        <v>22.89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49.31</v>
      </c>
      <c r="AJ58" s="199">
        <v>0</v>
      </c>
      <c r="AK58" s="199">
        <v>1.57</v>
      </c>
      <c r="AL58" s="199">
        <v>0</v>
      </c>
      <c r="AM58" s="199">
        <v>0</v>
      </c>
      <c r="AN58" s="199">
        <v>0</v>
      </c>
      <c r="AO58" s="199">
        <v>205.46</v>
      </c>
      <c r="AP58" s="199">
        <v>0</v>
      </c>
    </row>
    <row r="59" spans="1:42">
      <c r="A59" t="s">
        <v>101</v>
      </c>
      <c r="B59" s="199">
        <v>0</v>
      </c>
      <c r="C59" s="199">
        <v>18.54</v>
      </c>
      <c r="D59" s="199">
        <v>0</v>
      </c>
      <c r="E59" s="199">
        <v>0</v>
      </c>
      <c r="F59" s="199">
        <v>30.52</v>
      </c>
      <c r="G59" s="199">
        <v>0</v>
      </c>
      <c r="H59" s="199">
        <v>0</v>
      </c>
      <c r="I59" s="199">
        <v>38.75</v>
      </c>
      <c r="J59" s="199">
        <v>0</v>
      </c>
      <c r="K59" s="199">
        <v>77.7</v>
      </c>
      <c r="L59" s="199">
        <v>7.36</v>
      </c>
      <c r="M59" s="199">
        <v>2.25</v>
      </c>
      <c r="N59" s="199">
        <v>1.83</v>
      </c>
      <c r="O59" s="199">
        <v>1.29</v>
      </c>
      <c r="P59" s="199">
        <v>0.97</v>
      </c>
      <c r="Q59" s="199">
        <v>4.93</v>
      </c>
      <c r="R59" s="199">
        <v>1.86</v>
      </c>
      <c r="S59" s="199">
        <v>6</v>
      </c>
      <c r="T59" s="199">
        <v>0</v>
      </c>
      <c r="U59" s="199">
        <v>1.83</v>
      </c>
      <c r="V59" s="199">
        <v>0.32</v>
      </c>
      <c r="W59" s="199">
        <v>0.72</v>
      </c>
      <c r="X59" s="199">
        <v>1.52</v>
      </c>
      <c r="Y59" s="199">
        <v>0</v>
      </c>
      <c r="Z59" s="199">
        <v>4.53</v>
      </c>
      <c r="AA59" s="199">
        <v>1.18</v>
      </c>
      <c r="AB59" s="199">
        <v>0</v>
      </c>
      <c r="AC59" s="199">
        <v>22.89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49.31</v>
      </c>
      <c r="AJ59" s="199">
        <v>0</v>
      </c>
      <c r="AK59" s="199">
        <v>1.57</v>
      </c>
      <c r="AL59" s="199">
        <v>0</v>
      </c>
      <c r="AM59" s="199">
        <v>0</v>
      </c>
      <c r="AN59" s="199">
        <v>0</v>
      </c>
      <c r="AO59" s="199">
        <v>205.46</v>
      </c>
      <c r="AP59" s="199">
        <v>0</v>
      </c>
    </row>
    <row r="60" spans="1:42">
      <c r="A60" t="s">
        <v>102</v>
      </c>
      <c r="B60" s="199">
        <v>0</v>
      </c>
      <c r="C60" s="199">
        <v>18.54</v>
      </c>
      <c r="D60" s="199">
        <v>0</v>
      </c>
      <c r="E60" s="199">
        <v>0</v>
      </c>
      <c r="F60" s="199">
        <v>30.52</v>
      </c>
      <c r="G60" s="199">
        <v>0</v>
      </c>
      <c r="H60" s="199">
        <v>0</v>
      </c>
      <c r="I60" s="199">
        <v>38.75</v>
      </c>
      <c r="J60" s="199">
        <v>0</v>
      </c>
      <c r="K60" s="199">
        <v>41.04</v>
      </c>
      <c r="L60" s="199">
        <v>7.36</v>
      </c>
      <c r="M60" s="199">
        <v>2.25</v>
      </c>
      <c r="N60" s="199">
        <v>1.83</v>
      </c>
      <c r="O60" s="199">
        <v>1.29</v>
      </c>
      <c r="P60" s="199">
        <v>0.97</v>
      </c>
      <c r="Q60" s="199">
        <v>4.93</v>
      </c>
      <c r="R60" s="199">
        <v>1.86</v>
      </c>
      <c r="S60" s="199">
        <v>6</v>
      </c>
      <c r="T60" s="199">
        <v>0</v>
      </c>
      <c r="U60" s="199">
        <v>1.83</v>
      </c>
      <c r="V60" s="199">
        <v>0.32</v>
      </c>
      <c r="W60" s="199">
        <v>0.72</v>
      </c>
      <c r="X60" s="199">
        <v>1.52</v>
      </c>
      <c r="Y60" s="199">
        <v>0</v>
      </c>
      <c r="Z60" s="199">
        <v>4.53</v>
      </c>
      <c r="AA60" s="199">
        <v>1.18</v>
      </c>
      <c r="AB60" s="199">
        <v>0</v>
      </c>
      <c r="AC60" s="199">
        <v>22.89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49.31</v>
      </c>
      <c r="AJ60" s="199">
        <v>0</v>
      </c>
      <c r="AK60" s="199">
        <v>1.57</v>
      </c>
      <c r="AL60" s="199">
        <v>0</v>
      </c>
      <c r="AM60" s="199">
        <v>0</v>
      </c>
      <c r="AN60" s="199">
        <v>0</v>
      </c>
      <c r="AO60" s="199">
        <v>205.46</v>
      </c>
      <c r="AP60" s="199">
        <v>0</v>
      </c>
    </row>
    <row r="61" spans="1:42">
      <c r="A61" t="s">
        <v>103</v>
      </c>
      <c r="B61" s="199">
        <v>0</v>
      </c>
      <c r="C61" s="199">
        <v>18.54</v>
      </c>
      <c r="D61" s="199">
        <v>0</v>
      </c>
      <c r="E61" s="199">
        <v>0</v>
      </c>
      <c r="F61" s="199">
        <v>30.52</v>
      </c>
      <c r="G61" s="199">
        <v>0</v>
      </c>
      <c r="H61" s="199">
        <v>0</v>
      </c>
      <c r="I61" s="199">
        <v>38.75</v>
      </c>
      <c r="J61" s="199">
        <v>0</v>
      </c>
      <c r="K61" s="199">
        <v>40.08</v>
      </c>
      <c r="L61" s="199">
        <v>7.36</v>
      </c>
      <c r="M61" s="199">
        <v>2.25</v>
      </c>
      <c r="N61" s="199">
        <v>1.83</v>
      </c>
      <c r="O61" s="199">
        <v>1.29</v>
      </c>
      <c r="P61" s="199">
        <v>0.97</v>
      </c>
      <c r="Q61" s="199">
        <v>4.93</v>
      </c>
      <c r="R61" s="199">
        <v>1.86</v>
      </c>
      <c r="S61" s="199">
        <v>6</v>
      </c>
      <c r="T61" s="199">
        <v>0</v>
      </c>
      <c r="U61" s="199">
        <v>1.83</v>
      </c>
      <c r="V61" s="199">
        <v>0.32</v>
      </c>
      <c r="W61" s="199">
        <v>0.72</v>
      </c>
      <c r="X61" s="199">
        <v>1.52</v>
      </c>
      <c r="Y61" s="199">
        <v>0</v>
      </c>
      <c r="Z61" s="199">
        <v>4.53</v>
      </c>
      <c r="AA61" s="199">
        <v>1.18</v>
      </c>
      <c r="AB61" s="199">
        <v>0</v>
      </c>
      <c r="AC61" s="199">
        <v>22.89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49.31</v>
      </c>
      <c r="AJ61" s="199">
        <v>0</v>
      </c>
      <c r="AK61" s="199">
        <v>1.57</v>
      </c>
      <c r="AL61" s="199">
        <v>0</v>
      </c>
      <c r="AM61" s="199">
        <v>0</v>
      </c>
      <c r="AN61" s="199">
        <v>0</v>
      </c>
      <c r="AO61" s="199">
        <v>205.46</v>
      </c>
      <c r="AP61" s="199">
        <v>0</v>
      </c>
    </row>
    <row r="62" spans="1:42">
      <c r="A62" t="s">
        <v>104</v>
      </c>
      <c r="B62" s="199">
        <v>0</v>
      </c>
      <c r="C62" s="199">
        <v>18.489999999999998</v>
      </c>
      <c r="D62" s="199">
        <v>0</v>
      </c>
      <c r="E62" s="199">
        <v>0</v>
      </c>
      <c r="F62" s="199">
        <v>30.52</v>
      </c>
      <c r="G62" s="199">
        <v>0</v>
      </c>
      <c r="H62" s="199">
        <v>0</v>
      </c>
      <c r="I62" s="199">
        <v>38.75</v>
      </c>
      <c r="J62" s="199">
        <v>0</v>
      </c>
      <c r="K62" s="199">
        <v>37.19</v>
      </c>
      <c r="L62" s="199">
        <v>7.36</v>
      </c>
      <c r="M62" s="199">
        <v>2.25</v>
      </c>
      <c r="N62" s="199">
        <v>1.83</v>
      </c>
      <c r="O62" s="199">
        <v>1.29</v>
      </c>
      <c r="P62" s="199">
        <v>0.97</v>
      </c>
      <c r="Q62" s="199">
        <v>4.93</v>
      </c>
      <c r="R62" s="199">
        <v>1.86</v>
      </c>
      <c r="S62" s="199">
        <v>6</v>
      </c>
      <c r="T62" s="199">
        <v>0</v>
      </c>
      <c r="U62" s="199">
        <v>1.83</v>
      </c>
      <c r="V62" s="199">
        <v>0.32</v>
      </c>
      <c r="W62" s="199">
        <v>0.72</v>
      </c>
      <c r="X62" s="199">
        <v>1.52</v>
      </c>
      <c r="Y62" s="199">
        <v>0</v>
      </c>
      <c r="Z62" s="199">
        <v>4.53</v>
      </c>
      <c r="AA62" s="199">
        <v>1.18</v>
      </c>
      <c r="AB62" s="199">
        <v>0</v>
      </c>
      <c r="AC62" s="199">
        <v>22.89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49.31</v>
      </c>
      <c r="AJ62" s="199">
        <v>0</v>
      </c>
      <c r="AK62" s="199">
        <v>1.57</v>
      </c>
      <c r="AL62" s="199">
        <v>0</v>
      </c>
      <c r="AM62" s="199">
        <v>0</v>
      </c>
      <c r="AN62" s="199">
        <v>0</v>
      </c>
      <c r="AO62" s="199">
        <v>205.46</v>
      </c>
      <c r="AP62" s="199">
        <v>0</v>
      </c>
    </row>
    <row r="63" spans="1:42">
      <c r="A63" t="s">
        <v>105</v>
      </c>
      <c r="B63" s="199">
        <v>0</v>
      </c>
      <c r="C63" s="199">
        <v>18.489999999999998</v>
      </c>
      <c r="D63" s="199">
        <v>0</v>
      </c>
      <c r="E63" s="199">
        <v>0</v>
      </c>
      <c r="F63" s="199">
        <v>30.52</v>
      </c>
      <c r="G63" s="199">
        <v>0</v>
      </c>
      <c r="H63" s="199">
        <v>0</v>
      </c>
      <c r="I63" s="199">
        <v>38.75</v>
      </c>
      <c r="J63" s="199">
        <v>0</v>
      </c>
      <c r="K63" s="199">
        <v>59.37</v>
      </c>
      <c r="L63" s="199">
        <v>7.36</v>
      </c>
      <c r="M63" s="199">
        <v>2.25</v>
      </c>
      <c r="N63" s="199">
        <v>1.83</v>
      </c>
      <c r="O63" s="199">
        <v>1.29</v>
      </c>
      <c r="P63" s="199">
        <v>0.97</v>
      </c>
      <c r="Q63" s="199">
        <v>4.93</v>
      </c>
      <c r="R63" s="199">
        <v>1.86</v>
      </c>
      <c r="S63" s="199">
        <v>6</v>
      </c>
      <c r="T63" s="199">
        <v>0</v>
      </c>
      <c r="U63" s="199">
        <v>1.83</v>
      </c>
      <c r="V63" s="199">
        <v>0.32</v>
      </c>
      <c r="W63" s="199">
        <v>0.72</v>
      </c>
      <c r="X63" s="199">
        <v>1.52</v>
      </c>
      <c r="Y63" s="199">
        <v>0</v>
      </c>
      <c r="Z63" s="199">
        <v>4.53</v>
      </c>
      <c r="AA63" s="199">
        <v>2.87</v>
      </c>
      <c r="AB63" s="199">
        <v>0</v>
      </c>
      <c r="AC63" s="199">
        <v>22.89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48.59</v>
      </c>
      <c r="AJ63" s="199">
        <v>0</v>
      </c>
      <c r="AK63" s="199">
        <v>1.57</v>
      </c>
      <c r="AL63" s="199">
        <v>0</v>
      </c>
      <c r="AM63" s="199">
        <v>0</v>
      </c>
      <c r="AN63" s="199">
        <v>0</v>
      </c>
      <c r="AO63" s="199">
        <v>205.46</v>
      </c>
      <c r="AP63" s="199">
        <v>0</v>
      </c>
    </row>
    <row r="64" spans="1:42">
      <c r="A64" t="s">
        <v>106</v>
      </c>
      <c r="B64" s="199">
        <v>0</v>
      </c>
      <c r="C64" s="199">
        <v>18.489999999999998</v>
      </c>
      <c r="D64" s="199">
        <v>0</v>
      </c>
      <c r="E64" s="199">
        <v>0</v>
      </c>
      <c r="F64" s="199">
        <v>30.52</v>
      </c>
      <c r="G64" s="199">
        <v>0</v>
      </c>
      <c r="H64" s="199">
        <v>0</v>
      </c>
      <c r="I64" s="199">
        <v>38.75</v>
      </c>
      <c r="J64" s="199">
        <v>0</v>
      </c>
      <c r="K64" s="199">
        <v>35.26</v>
      </c>
      <c r="L64" s="199">
        <v>7.36</v>
      </c>
      <c r="M64" s="199">
        <v>2.25</v>
      </c>
      <c r="N64" s="199">
        <v>1.83</v>
      </c>
      <c r="O64" s="199">
        <v>1.29</v>
      </c>
      <c r="P64" s="199">
        <v>0.97</v>
      </c>
      <c r="Q64" s="199">
        <v>4.93</v>
      </c>
      <c r="R64" s="199">
        <v>1.86</v>
      </c>
      <c r="S64" s="199">
        <v>6</v>
      </c>
      <c r="T64" s="199">
        <v>0</v>
      </c>
      <c r="U64" s="199">
        <v>1.83</v>
      </c>
      <c r="V64" s="199">
        <v>0.32</v>
      </c>
      <c r="W64" s="199">
        <v>0.72</v>
      </c>
      <c r="X64" s="199">
        <v>1.52</v>
      </c>
      <c r="Y64" s="199">
        <v>0</v>
      </c>
      <c r="Z64" s="199">
        <v>4.53</v>
      </c>
      <c r="AA64" s="199">
        <v>2.87</v>
      </c>
      <c r="AB64" s="199">
        <v>0</v>
      </c>
      <c r="AC64" s="199">
        <v>22.89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51.06</v>
      </c>
      <c r="AJ64" s="199">
        <v>0</v>
      </c>
      <c r="AK64" s="199">
        <v>1.57</v>
      </c>
      <c r="AL64" s="199">
        <v>0</v>
      </c>
      <c r="AM64" s="199">
        <v>0</v>
      </c>
      <c r="AN64" s="199">
        <v>0</v>
      </c>
      <c r="AO64" s="199">
        <v>205.46</v>
      </c>
      <c r="AP64" s="199">
        <v>0</v>
      </c>
    </row>
    <row r="65" spans="1:42">
      <c r="A65" t="s">
        <v>107</v>
      </c>
      <c r="B65" s="199">
        <v>0</v>
      </c>
      <c r="C65" s="199">
        <v>18.489999999999998</v>
      </c>
      <c r="D65" s="199">
        <v>0</v>
      </c>
      <c r="E65" s="199">
        <v>0</v>
      </c>
      <c r="F65" s="199">
        <v>30.52</v>
      </c>
      <c r="G65" s="199">
        <v>0</v>
      </c>
      <c r="H65" s="199">
        <v>0</v>
      </c>
      <c r="I65" s="199">
        <v>38.75</v>
      </c>
      <c r="J65" s="199">
        <v>0</v>
      </c>
      <c r="K65" s="199">
        <v>25.61</v>
      </c>
      <c r="L65" s="199">
        <v>7.36</v>
      </c>
      <c r="M65" s="199">
        <v>2.25</v>
      </c>
      <c r="N65" s="199">
        <v>1.83</v>
      </c>
      <c r="O65" s="199">
        <v>1.29</v>
      </c>
      <c r="P65" s="199">
        <v>0.97</v>
      </c>
      <c r="Q65" s="199">
        <v>4.93</v>
      </c>
      <c r="R65" s="199">
        <v>1.86</v>
      </c>
      <c r="S65" s="199">
        <v>6</v>
      </c>
      <c r="T65" s="199">
        <v>0</v>
      </c>
      <c r="U65" s="199">
        <v>1.83</v>
      </c>
      <c r="V65" s="199">
        <v>0.32</v>
      </c>
      <c r="W65" s="199">
        <v>0.72</v>
      </c>
      <c r="X65" s="199">
        <v>1.52</v>
      </c>
      <c r="Y65" s="199">
        <v>0</v>
      </c>
      <c r="Z65" s="199">
        <v>4.53</v>
      </c>
      <c r="AA65" s="199">
        <v>2.87</v>
      </c>
      <c r="AB65" s="199">
        <v>0</v>
      </c>
      <c r="AC65" s="199">
        <v>22.89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49.31</v>
      </c>
      <c r="AJ65" s="199">
        <v>0</v>
      </c>
      <c r="AK65" s="199">
        <v>1.57</v>
      </c>
      <c r="AL65" s="199">
        <v>0</v>
      </c>
      <c r="AM65" s="199">
        <v>0</v>
      </c>
      <c r="AN65" s="199">
        <v>0</v>
      </c>
      <c r="AO65" s="199">
        <v>205.46</v>
      </c>
      <c r="AP65" s="199">
        <v>0</v>
      </c>
    </row>
    <row r="66" spans="1:42">
      <c r="A66" t="s">
        <v>108</v>
      </c>
      <c r="B66" s="199">
        <v>0</v>
      </c>
      <c r="C66" s="199">
        <v>18.489999999999998</v>
      </c>
      <c r="D66" s="199">
        <v>0</v>
      </c>
      <c r="E66" s="199">
        <v>0</v>
      </c>
      <c r="F66" s="199">
        <v>30.52</v>
      </c>
      <c r="G66" s="199">
        <v>0</v>
      </c>
      <c r="H66" s="199">
        <v>0</v>
      </c>
      <c r="I66" s="199">
        <v>38.75</v>
      </c>
      <c r="J66" s="199">
        <v>0</v>
      </c>
      <c r="K66" s="199">
        <v>29.47</v>
      </c>
      <c r="L66" s="199">
        <v>7.36</v>
      </c>
      <c r="M66" s="199">
        <v>2.25</v>
      </c>
      <c r="N66" s="199">
        <v>1.83</v>
      </c>
      <c r="O66" s="199">
        <v>1.29</v>
      </c>
      <c r="P66" s="199">
        <v>0.97</v>
      </c>
      <c r="Q66" s="199">
        <v>4.93</v>
      </c>
      <c r="R66" s="199">
        <v>1.86</v>
      </c>
      <c r="S66" s="199">
        <v>6</v>
      </c>
      <c r="T66" s="199">
        <v>0</v>
      </c>
      <c r="U66" s="199">
        <v>1.83</v>
      </c>
      <c r="V66" s="199">
        <v>0.32</v>
      </c>
      <c r="W66" s="199">
        <v>0.72</v>
      </c>
      <c r="X66" s="199">
        <v>1.52</v>
      </c>
      <c r="Y66" s="199">
        <v>0</v>
      </c>
      <c r="Z66" s="199">
        <v>4.53</v>
      </c>
      <c r="AA66" s="199">
        <v>2.87</v>
      </c>
      <c r="AB66" s="199">
        <v>0</v>
      </c>
      <c r="AC66" s="199">
        <v>22.89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49.31</v>
      </c>
      <c r="AJ66" s="199">
        <v>0</v>
      </c>
      <c r="AK66" s="199">
        <v>1.57</v>
      </c>
      <c r="AL66" s="199">
        <v>0</v>
      </c>
      <c r="AM66" s="199">
        <v>0</v>
      </c>
      <c r="AN66" s="199">
        <v>0</v>
      </c>
      <c r="AO66" s="199">
        <v>205.46</v>
      </c>
      <c r="AP66" s="199">
        <v>0</v>
      </c>
    </row>
    <row r="67" spans="1:42">
      <c r="A67" t="s">
        <v>109</v>
      </c>
      <c r="B67" s="199">
        <v>0</v>
      </c>
      <c r="C67" s="199">
        <v>18.489999999999998</v>
      </c>
      <c r="D67" s="199">
        <v>0</v>
      </c>
      <c r="E67" s="199">
        <v>0</v>
      </c>
      <c r="F67" s="199">
        <v>30.52</v>
      </c>
      <c r="G67" s="199">
        <v>0</v>
      </c>
      <c r="H67" s="199">
        <v>0</v>
      </c>
      <c r="I67" s="199">
        <v>38.75</v>
      </c>
      <c r="J67" s="199">
        <v>0</v>
      </c>
      <c r="K67" s="199">
        <v>9.0500000000000007</v>
      </c>
      <c r="L67" s="199">
        <v>7.36</v>
      </c>
      <c r="M67" s="199">
        <v>2.25</v>
      </c>
      <c r="N67" s="199">
        <v>1.83</v>
      </c>
      <c r="O67" s="199">
        <v>1.29</v>
      </c>
      <c r="P67" s="199">
        <v>0.89</v>
      </c>
      <c r="Q67" s="199">
        <v>4.93</v>
      </c>
      <c r="R67" s="199">
        <v>1.86</v>
      </c>
      <c r="S67" s="199">
        <v>6</v>
      </c>
      <c r="T67" s="199">
        <v>0</v>
      </c>
      <c r="U67" s="199">
        <v>1.83</v>
      </c>
      <c r="V67" s="199">
        <v>0.32</v>
      </c>
      <c r="W67" s="199">
        <v>0.72</v>
      </c>
      <c r="X67" s="199">
        <v>1.52</v>
      </c>
      <c r="Y67" s="199">
        <v>0</v>
      </c>
      <c r="Z67" s="199">
        <v>4.53</v>
      </c>
      <c r="AA67" s="199">
        <v>2.87</v>
      </c>
      <c r="AB67" s="199">
        <v>0</v>
      </c>
      <c r="AC67" s="199">
        <v>22.89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49.31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205.46</v>
      </c>
      <c r="AP67" s="199">
        <v>0</v>
      </c>
    </row>
    <row r="68" spans="1:42">
      <c r="A68" t="s">
        <v>110</v>
      </c>
      <c r="B68" s="199">
        <v>0</v>
      </c>
      <c r="C68" s="199">
        <v>18.489999999999998</v>
      </c>
      <c r="D68" s="199">
        <v>0</v>
      </c>
      <c r="E68" s="199">
        <v>0</v>
      </c>
      <c r="F68" s="199">
        <v>30.52</v>
      </c>
      <c r="G68" s="199">
        <v>0</v>
      </c>
      <c r="H68" s="199">
        <v>0</v>
      </c>
      <c r="I68" s="199">
        <v>38.75</v>
      </c>
      <c r="J68" s="199">
        <v>0</v>
      </c>
      <c r="K68" s="199">
        <v>9.0500000000000007</v>
      </c>
      <c r="L68" s="199">
        <v>7.36</v>
      </c>
      <c r="M68" s="199">
        <v>2.25</v>
      </c>
      <c r="N68" s="199">
        <v>1.83</v>
      </c>
      <c r="O68" s="199">
        <v>1.29</v>
      </c>
      <c r="P68" s="199">
        <v>0.89</v>
      </c>
      <c r="Q68" s="199">
        <v>4.93</v>
      </c>
      <c r="R68" s="199">
        <v>1.86</v>
      </c>
      <c r="S68" s="199">
        <v>6</v>
      </c>
      <c r="T68" s="199">
        <v>0</v>
      </c>
      <c r="U68" s="199">
        <v>1.83</v>
      </c>
      <c r="V68" s="199">
        <v>0.32</v>
      </c>
      <c r="W68" s="199">
        <v>0.72</v>
      </c>
      <c r="X68" s="199">
        <v>1.52</v>
      </c>
      <c r="Y68" s="199">
        <v>0</v>
      </c>
      <c r="Z68" s="199">
        <v>4.53</v>
      </c>
      <c r="AA68" s="199">
        <v>2.87</v>
      </c>
      <c r="AB68" s="199">
        <v>0</v>
      </c>
      <c r="AC68" s="199">
        <v>22.89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49.31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205.46</v>
      </c>
      <c r="AP68" s="199">
        <v>0</v>
      </c>
    </row>
    <row r="69" spans="1:42">
      <c r="A69" t="s">
        <v>111</v>
      </c>
      <c r="B69" s="199">
        <v>0</v>
      </c>
      <c r="C69" s="199">
        <v>18.489999999999998</v>
      </c>
      <c r="D69" s="199">
        <v>0</v>
      </c>
      <c r="E69" s="199">
        <v>0</v>
      </c>
      <c r="F69" s="199">
        <v>30.52</v>
      </c>
      <c r="G69" s="199">
        <v>0</v>
      </c>
      <c r="H69" s="199">
        <v>0</v>
      </c>
      <c r="I69" s="199">
        <v>38.75</v>
      </c>
      <c r="J69" s="199">
        <v>0</v>
      </c>
      <c r="K69" s="199">
        <v>9.0500000000000007</v>
      </c>
      <c r="L69" s="199">
        <v>0.26</v>
      </c>
      <c r="M69" s="199">
        <v>2.25</v>
      </c>
      <c r="N69" s="199">
        <v>1.83</v>
      </c>
      <c r="O69" s="199">
        <v>1.29</v>
      </c>
      <c r="P69" s="199">
        <v>0.86</v>
      </c>
      <c r="Q69" s="199">
        <v>4.93</v>
      </c>
      <c r="R69" s="199">
        <v>1.86</v>
      </c>
      <c r="S69" s="199">
        <v>6</v>
      </c>
      <c r="T69" s="199">
        <v>0</v>
      </c>
      <c r="U69" s="199">
        <v>1.83</v>
      </c>
      <c r="V69" s="199">
        <v>0.32</v>
      </c>
      <c r="W69" s="199">
        <v>0.72</v>
      </c>
      <c r="X69" s="199">
        <v>1.52</v>
      </c>
      <c r="Y69" s="199">
        <v>0</v>
      </c>
      <c r="Z69" s="199">
        <v>4.53</v>
      </c>
      <c r="AA69" s="199">
        <v>2.87</v>
      </c>
      <c r="AB69" s="199">
        <v>0</v>
      </c>
      <c r="AC69" s="199">
        <v>22.89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48.6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205.46</v>
      </c>
      <c r="AP69" s="199">
        <v>0</v>
      </c>
    </row>
    <row r="70" spans="1:42">
      <c r="A70" t="s">
        <v>112</v>
      </c>
      <c r="B70" s="199">
        <v>0</v>
      </c>
      <c r="C70" s="199">
        <v>18.489999999999998</v>
      </c>
      <c r="D70" s="199">
        <v>0</v>
      </c>
      <c r="E70" s="199">
        <v>0</v>
      </c>
      <c r="F70" s="199">
        <v>30.52</v>
      </c>
      <c r="G70" s="199">
        <v>0</v>
      </c>
      <c r="H70" s="199">
        <v>0</v>
      </c>
      <c r="I70" s="199">
        <v>38.75</v>
      </c>
      <c r="J70" s="199">
        <v>0</v>
      </c>
      <c r="K70" s="199">
        <v>9.0500000000000007</v>
      </c>
      <c r="L70" s="199">
        <v>0.26</v>
      </c>
      <c r="M70" s="199">
        <v>2.25</v>
      </c>
      <c r="N70" s="199">
        <v>1.83</v>
      </c>
      <c r="O70" s="199">
        <v>1.29</v>
      </c>
      <c r="P70" s="199">
        <v>0.86</v>
      </c>
      <c r="Q70" s="199">
        <v>4.93</v>
      </c>
      <c r="R70" s="199">
        <v>1.86</v>
      </c>
      <c r="S70" s="199">
        <v>6</v>
      </c>
      <c r="T70" s="199">
        <v>0</v>
      </c>
      <c r="U70" s="199">
        <v>1.83</v>
      </c>
      <c r="V70" s="199">
        <v>0.32</v>
      </c>
      <c r="W70" s="199">
        <v>0.72</v>
      </c>
      <c r="X70" s="199">
        <v>1.52</v>
      </c>
      <c r="Y70" s="199">
        <v>0</v>
      </c>
      <c r="Z70" s="199">
        <v>4.53</v>
      </c>
      <c r="AA70" s="199">
        <v>2.87</v>
      </c>
      <c r="AB70" s="199">
        <v>0</v>
      </c>
      <c r="AC70" s="199">
        <v>23.21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50.63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205.46</v>
      </c>
      <c r="AP70" s="199">
        <v>0</v>
      </c>
    </row>
    <row r="71" spans="1:42">
      <c r="A71" t="s">
        <v>113</v>
      </c>
      <c r="B71" s="199">
        <v>0</v>
      </c>
      <c r="C71" s="199">
        <v>18.489999999999998</v>
      </c>
      <c r="D71" s="199">
        <v>0</v>
      </c>
      <c r="E71" s="199">
        <v>0</v>
      </c>
      <c r="F71" s="199">
        <v>30.52</v>
      </c>
      <c r="G71" s="199">
        <v>0</v>
      </c>
      <c r="H71" s="199">
        <v>0</v>
      </c>
      <c r="I71" s="199">
        <v>38.75</v>
      </c>
      <c r="J71" s="199">
        <v>0</v>
      </c>
      <c r="K71" s="199">
        <v>9.0500000000000007</v>
      </c>
      <c r="L71" s="199">
        <v>0.26</v>
      </c>
      <c r="M71" s="199">
        <v>2.25</v>
      </c>
      <c r="N71" s="199">
        <v>1.83</v>
      </c>
      <c r="O71" s="199">
        <v>1.29</v>
      </c>
      <c r="P71" s="199">
        <v>0.86</v>
      </c>
      <c r="Q71" s="199">
        <v>4.93</v>
      </c>
      <c r="R71" s="199">
        <v>1.86</v>
      </c>
      <c r="S71" s="199">
        <v>6.01</v>
      </c>
      <c r="T71" s="199">
        <v>0</v>
      </c>
      <c r="U71" s="199">
        <v>1.83</v>
      </c>
      <c r="V71" s="199">
        <v>0.32</v>
      </c>
      <c r="W71" s="199">
        <v>0.72</v>
      </c>
      <c r="X71" s="199">
        <v>1.52</v>
      </c>
      <c r="Y71" s="199">
        <v>0</v>
      </c>
      <c r="Z71" s="199">
        <v>4.53</v>
      </c>
      <c r="AA71" s="199">
        <v>2.87</v>
      </c>
      <c r="AB71" s="199">
        <v>0</v>
      </c>
      <c r="AC71" s="199">
        <v>24.98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54.56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205.46</v>
      </c>
      <c r="AP71" s="199">
        <v>0</v>
      </c>
    </row>
    <row r="72" spans="1:42">
      <c r="A72" t="s">
        <v>114</v>
      </c>
      <c r="B72" s="199">
        <v>0</v>
      </c>
      <c r="C72" s="199">
        <v>18.489999999999998</v>
      </c>
      <c r="D72" s="199">
        <v>0</v>
      </c>
      <c r="E72" s="199">
        <v>0</v>
      </c>
      <c r="F72" s="199">
        <v>30.52</v>
      </c>
      <c r="G72" s="199">
        <v>0</v>
      </c>
      <c r="H72" s="199">
        <v>0</v>
      </c>
      <c r="I72" s="199">
        <v>38.75</v>
      </c>
      <c r="J72" s="199">
        <v>0</v>
      </c>
      <c r="K72" s="199">
        <v>9.0500000000000007</v>
      </c>
      <c r="L72" s="199">
        <v>0.26</v>
      </c>
      <c r="M72" s="199">
        <v>2.25</v>
      </c>
      <c r="N72" s="199">
        <v>1.83</v>
      </c>
      <c r="O72" s="199">
        <v>1.29</v>
      </c>
      <c r="P72" s="199">
        <v>0.86</v>
      </c>
      <c r="Q72" s="199">
        <v>4.93</v>
      </c>
      <c r="R72" s="199">
        <v>1.86</v>
      </c>
      <c r="S72" s="199">
        <v>6.01</v>
      </c>
      <c r="T72" s="199">
        <v>0</v>
      </c>
      <c r="U72" s="199">
        <v>1.83</v>
      </c>
      <c r="V72" s="199">
        <v>0.32</v>
      </c>
      <c r="W72" s="199">
        <v>0.72</v>
      </c>
      <c r="X72" s="199">
        <v>1.52</v>
      </c>
      <c r="Y72" s="199">
        <v>0</v>
      </c>
      <c r="Z72" s="199">
        <v>4.53</v>
      </c>
      <c r="AA72" s="199">
        <v>2.87</v>
      </c>
      <c r="AB72" s="199">
        <v>0</v>
      </c>
      <c r="AC72" s="199">
        <v>22.89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49.31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205.46</v>
      </c>
      <c r="AP72" s="199">
        <v>0</v>
      </c>
    </row>
    <row r="73" spans="1:42">
      <c r="A73" t="s">
        <v>115</v>
      </c>
      <c r="B73" s="199">
        <v>0</v>
      </c>
      <c r="C73" s="199">
        <v>18.489999999999998</v>
      </c>
      <c r="D73" s="199">
        <v>0</v>
      </c>
      <c r="E73" s="199">
        <v>0</v>
      </c>
      <c r="F73" s="199">
        <v>30.52</v>
      </c>
      <c r="G73" s="199">
        <v>0</v>
      </c>
      <c r="H73" s="199">
        <v>0</v>
      </c>
      <c r="I73" s="199">
        <v>38.75</v>
      </c>
      <c r="J73" s="199">
        <v>0</v>
      </c>
      <c r="K73" s="199">
        <v>9.0500000000000007</v>
      </c>
      <c r="L73" s="199">
        <v>0.26</v>
      </c>
      <c r="M73" s="199">
        <v>2.25</v>
      </c>
      <c r="N73" s="199">
        <v>1.83</v>
      </c>
      <c r="O73" s="199">
        <v>1.29</v>
      </c>
      <c r="P73" s="199">
        <v>0.86</v>
      </c>
      <c r="Q73" s="199">
        <v>4.93</v>
      </c>
      <c r="R73" s="199">
        <v>1.86</v>
      </c>
      <c r="S73" s="199">
        <v>6.01</v>
      </c>
      <c r="T73" s="199">
        <v>0</v>
      </c>
      <c r="U73" s="199">
        <v>1.83</v>
      </c>
      <c r="V73" s="199">
        <v>0.32</v>
      </c>
      <c r="W73" s="199">
        <v>0.72</v>
      </c>
      <c r="X73" s="199">
        <v>1.52</v>
      </c>
      <c r="Y73" s="199">
        <v>0</v>
      </c>
      <c r="Z73" s="199">
        <v>4.53</v>
      </c>
      <c r="AA73" s="199">
        <v>2.87</v>
      </c>
      <c r="AB73" s="199">
        <v>0</v>
      </c>
      <c r="AC73" s="199">
        <v>22.89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49.31</v>
      </c>
      <c r="AJ73" s="199">
        <v>0</v>
      </c>
      <c r="AK73" s="199">
        <v>0.31</v>
      </c>
      <c r="AL73" s="199">
        <v>0</v>
      </c>
      <c r="AM73" s="199">
        <v>0</v>
      </c>
      <c r="AN73" s="199">
        <v>0</v>
      </c>
      <c r="AO73" s="199">
        <v>205.46</v>
      </c>
      <c r="AP73" s="199">
        <v>0</v>
      </c>
    </row>
    <row r="74" spans="1:42">
      <c r="A74" t="s">
        <v>116</v>
      </c>
      <c r="B74" s="199">
        <v>0</v>
      </c>
      <c r="C74" s="199">
        <v>18.489999999999998</v>
      </c>
      <c r="D74" s="199">
        <v>0</v>
      </c>
      <c r="E74" s="199">
        <v>0</v>
      </c>
      <c r="F74" s="199">
        <v>30.52</v>
      </c>
      <c r="G74" s="199">
        <v>0</v>
      </c>
      <c r="H74" s="199">
        <v>0</v>
      </c>
      <c r="I74" s="199">
        <v>38.75</v>
      </c>
      <c r="J74" s="199">
        <v>0</v>
      </c>
      <c r="K74" s="199">
        <v>9.0500000000000007</v>
      </c>
      <c r="L74" s="199">
        <v>0.26</v>
      </c>
      <c r="M74" s="199">
        <v>2.25</v>
      </c>
      <c r="N74" s="199">
        <v>1.83</v>
      </c>
      <c r="O74" s="199">
        <v>1.29</v>
      </c>
      <c r="P74" s="199">
        <v>0.86</v>
      </c>
      <c r="Q74" s="199">
        <v>4.93</v>
      </c>
      <c r="R74" s="199">
        <v>1.86</v>
      </c>
      <c r="S74" s="199">
        <v>6.01</v>
      </c>
      <c r="T74" s="199">
        <v>0</v>
      </c>
      <c r="U74" s="199">
        <v>1.83</v>
      </c>
      <c r="V74" s="199">
        <v>0.32</v>
      </c>
      <c r="W74" s="199">
        <v>0.72</v>
      </c>
      <c r="X74" s="199">
        <v>1.52</v>
      </c>
      <c r="Y74" s="199">
        <v>0</v>
      </c>
      <c r="Z74" s="199">
        <v>4.53</v>
      </c>
      <c r="AA74" s="199">
        <v>2.87</v>
      </c>
      <c r="AB74" s="199">
        <v>0</v>
      </c>
      <c r="AC74" s="199">
        <v>22.89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50.19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205.46</v>
      </c>
      <c r="AP74" s="199">
        <v>0</v>
      </c>
    </row>
    <row r="75" spans="1:42">
      <c r="A75" t="s">
        <v>117</v>
      </c>
      <c r="B75" s="199">
        <v>0</v>
      </c>
      <c r="C75" s="199">
        <v>18.489999999999998</v>
      </c>
      <c r="D75" s="199">
        <v>0</v>
      </c>
      <c r="E75" s="199">
        <v>0</v>
      </c>
      <c r="F75" s="199">
        <v>30.52</v>
      </c>
      <c r="G75" s="199">
        <v>0</v>
      </c>
      <c r="H75" s="199">
        <v>0</v>
      </c>
      <c r="I75" s="199">
        <v>38.99</v>
      </c>
      <c r="J75" s="199">
        <v>0</v>
      </c>
      <c r="K75" s="199">
        <v>9.0500000000000007</v>
      </c>
      <c r="L75" s="199">
        <v>0.26</v>
      </c>
      <c r="M75" s="199">
        <v>2.25</v>
      </c>
      <c r="N75" s="199">
        <v>1.83</v>
      </c>
      <c r="O75" s="199">
        <v>1.29</v>
      </c>
      <c r="P75" s="199">
        <v>0.86</v>
      </c>
      <c r="Q75" s="199">
        <v>4.93</v>
      </c>
      <c r="R75" s="199">
        <v>1.86</v>
      </c>
      <c r="S75" s="199">
        <v>6.01</v>
      </c>
      <c r="T75" s="199">
        <v>0</v>
      </c>
      <c r="U75" s="199">
        <v>1.83</v>
      </c>
      <c r="V75" s="199">
        <v>0.32</v>
      </c>
      <c r="W75" s="199">
        <v>0.72</v>
      </c>
      <c r="X75" s="199">
        <v>1.52</v>
      </c>
      <c r="Y75" s="199">
        <v>0</v>
      </c>
      <c r="Z75" s="199">
        <v>4.53</v>
      </c>
      <c r="AA75" s="199">
        <v>2.87</v>
      </c>
      <c r="AB75" s="199">
        <v>0</v>
      </c>
      <c r="AC75" s="199">
        <v>22.89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51.17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205.46</v>
      </c>
      <c r="AP75" s="199">
        <v>0</v>
      </c>
    </row>
    <row r="76" spans="1:42">
      <c r="A76" t="s">
        <v>118</v>
      </c>
      <c r="B76" s="199">
        <v>0</v>
      </c>
      <c r="C76" s="199">
        <v>18.489999999999998</v>
      </c>
      <c r="D76" s="199">
        <v>0</v>
      </c>
      <c r="E76" s="199">
        <v>0</v>
      </c>
      <c r="F76" s="199">
        <v>30.52</v>
      </c>
      <c r="G76" s="199">
        <v>0</v>
      </c>
      <c r="H76" s="199">
        <v>0</v>
      </c>
      <c r="I76" s="199">
        <v>38.99</v>
      </c>
      <c r="J76" s="199">
        <v>0</v>
      </c>
      <c r="K76" s="199">
        <v>9.0500000000000007</v>
      </c>
      <c r="L76" s="199">
        <v>0.26</v>
      </c>
      <c r="M76" s="199">
        <v>2.25</v>
      </c>
      <c r="N76" s="199">
        <v>1.83</v>
      </c>
      <c r="O76" s="199">
        <v>1.29</v>
      </c>
      <c r="P76" s="199">
        <v>0.86</v>
      </c>
      <c r="Q76" s="199">
        <v>4.93</v>
      </c>
      <c r="R76" s="199">
        <v>1.86</v>
      </c>
      <c r="S76" s="199">
        <v>6.01</v>
      </c>
      <c r="T76" s="199">
        <v>0</v>
      </c>
      <c r="U76" s="199">
        <v>1.83</v>
      </c>
      <c r="V76" s="199">
        <v>0.32</v>
      </c>
      <c r="W76" s="199">
        <v>0.72</v>
      </c>
      <c r="X76" s="199">
        <v>1.52</v>
      </c>
      <c r="Y76" s="199">
        <v>0</v>
      </c>
      <c r="Z76" s="199">
        <v>4.53</v>
      </c>
      <c r="AA76" s="199">
        <v>2.87</v>
      </c>
      <c r="AB76" s="199">
        <v>0</v>
      </c>
      <c r="AC76" s="199">
        <v>24.92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51.38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205.46</v>
      </c>
      <c r="AP76" s="199">
        <v>0</v>
      </c>
    </row>
    <row r="77" spans="1:42">
      <c r="A77" t="s">
        <v>119</v>
      </c>
      <c r="B77" s="199">
        <v>0</v>
      </c>
      <c r="C77" s="199">
        <v>18.489999999999998</v>
      </c>
      <c r="D77" s="199">
        <v>0</v>
      </c>
      <c r="E77" s="199">
        <v>0</v>
      </c>
      <c r="F77" s="199">
        <v>30.52</v>
      </c>
      <c r="G77" s="199">
        <v>0</v>
      </c>
      <c r="H77" s="199">
        <v>0</v>
      </c>
      <c r="I77" s="199">
        <v>38.99</v>
      </c>
      <c r="J77" s="199">
        <v>0</v>
      </c>
      <c r="K77" s="199">
        <v>9.0500000000000007</v>
      </c>
      <c r="L77" s="199">
        <v>0.26</v>
      </c>
      <c r="M77" s="199">
        <v>2.25</v>
      </c>
      <c r="N77" s="199">
        <v>1.83</v>
      </c>
      <c r="O77" s="199">
        <v>1.29</v>
      </c>
      <c r="P77" s="199">
        <v>0.86</v>
      </c>
      <c r="Q77" s="199">
        <v>6.33</v>
      </c>
      <c r="R77" s="199">
        <v>1.86</v>
      </c>
      <c r="S77" s="199">
        <v>6.01</v>
      </c>
      <c r="T77" s="199">
        <v>0</v>
      </c>
      <c r="U77" s="199">
        <v>1.83</v>
      </c>
      <c r="V77" s="199">
        <v>0.32</v>
      </c>
      <c r="W77" s="199">
        <v>0.72</v>
      </c>
      <c r="X77" s="199">
        <v>1.52</v>
      </c>
      <c r="Y77" s="199">
        <v>0</v>
      </c>
      <c r="Z77" s="199">
        <v>4.53</v>
      </c>
      <c r="AA77" s="199">
        <v>2.87</v>
      </c>
      <c r="AB77" s="199">
        <v>0</v>
      </c>
      <c r="AC77" s="199">
        <v>24.92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51.38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205.46</v>
      </c>
      <c r="AP77" s="199">
        <v>0</v>
      </c>
    </row>
    <row r="78" spans="1:42">
      <c r="A78" t="s">
        <v>120</v>
      </c>
      <c r="B78" s="199">
        <v>0</v>
      </c>
      <c r="C78" s="199">
        <v>18.63</v>
      </c>
      <c r="D78" s="199">
        <v>0</v>
      </c>
      <c r="E78" s="199">
        <v>0</v>
      </c>
      <c r="F78" s="199">
        <v>30.52</v>
      </c>
      <c r="G78" s="199">
        <v>0</v>
      </c>
      <c r="H78" s="199">
        <v>0</v>
      </c>
      <c r="I78" s="199">
        <v>38.99</v>
      </c>
      <c r="J78" s="199">
        <v>0</v>
      </c>
      <c r="K78" s="199">
        <v>9.0500000000000007</v>
      </c>
      <c r="L78" s="199">
        <v>0.26</v>
      </c>
      <c r="M78" s="199">
        <v>2.25</v>
      </c>
      <c r="N78" s="199">
        <v>1.83</v>
      </c>
      <c r="O78" s="199">
        <v>1.29</v>
      </c>
      <c r="P78" s="199">
        <v>0.86</v>
      </c>
      <c r="Q78" s="199">
        <v>6.33</v>
      </c>
      <c r="R78" s="199">
        <v>1.86</v>
      </c>
      <c r="S78" s="199">
        <v>6.01</v>
      </c>
      <c r="T78" s="199">
        <v>0</v>
      </c>
      <c r="U78" s="199">
        <v>1.83</v>
      </c>
      <c r="V78" s="199">
        <v>0.32</v>
      </c>
      <c r="W78" s="199">
        <v>0.72</v>
      </c>
      <c r="X78" s="199">
        <v>1.52</v>
      </c>
      <c r="Y78" s="199">
        <v>0</v>
      </c>
      <c r="Z78" s="199">
        <v>4.53</v>
      </c>
      <c r="AA78" s="199">
        <v>2.87</v>
      </c>
      <c r="AB78" s="199">
        <v>0</v>
      </c>
      <c r="AC78" s="199">
        <v>24.92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55.98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205.46</v>
      </c>
      <c r="AP78" s="199">
        <v>0</v>
      </c>
    </row>
    <row r="79" spans="1:42">
      <c r="A79" t="s">
        <v>121</v>
      </c>
      <c r="B79" s="199">
        <v>0</v>
      </c>
      <c r="C79" s="199">
        <v>18.63</v>
      </c>
      <c r="D79" s="199">
        <v>0</v>
      </c>
      <c r="E79" s="199">
        <v>0</v>
      </c>
      <c r="F79" s="199">
        <v>30.52</v>
      </c>
      <c r="G79" s="199">
        <v>0</v>
      </c>
      <c r="H79" s="199">
        <v>0</v>
      </c>
      <c r="I79" s="199">
        <v>38.99</v>
      </c>
      <c r="J79" s="199">
        <v>0</v>
      </c>
      <c r="K79" s="199">
        <v>9.0500000000000007</v>
      </c>
      <c r="L79" s="199">
        <v>0.26</v>
      </c>
      <c r="M79" s="199">
        <v>2.25</v>
      </c>
      <c r="N79" s="199">
        <v>1.83</v>
      </c>
      <c r="O79" s="199">
        <v>1.29</v>
      </c>
      <c r="P79" s="199">
        <v>0.86</v>
      </c>
      <c r="Q79" s="199">
        <v>6.33</v>
      </c>
      <c r="R79" s="199">
        <v>1.86</v>
      </c>
      <c r="S79" s="199">
        <v>6.01</v>
      </c>
      <c r="T79" s="199">
        <v>0</v>
      </c>
      <c r="U79" s="199">
        <v>1.83</v>
      </c>
      <c r="V79" s="199">
        <v>0.32</v>
      </c>
      <c r="W79" s="199">
        <v>0.72</v>
      </c>
      <c r="X79" s="199">
        <v>1.52</v>
      </c>
      <c r="Y79" s="199">
        <v>0</v>
      </c>
      <c r="Z79" s="199">
        <v>4.53</v>
      </c>
      <c r="AA79" s="199">
        <v>2.87</v>
      </c>
      <c r="AB79" s="199">
        <v>0</v>
      </c>
      <c r="AC79" s="199">
        <v>21.97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51.38</v>
      </c>
      <c r="AJ79" s="199">
        <v>0</v>
      </c>
      <c r="AK79" s="199">
        <v>1.57</v>
      </c>
      <c r="AL79" s="199">
        <v>0</v>
      </c>
      <c r="AM79" s="199">
        <v>0</v>
      </c>
      <c r="AN79" s="199">
        <v>0</v>
      </c>
      <c r="AO79" s="199">
        <v>205.46</v>
      </c>
      <c r="AP79" s="199">
        <v>0</v>
      </c>
    </row>
    <row r="80" spans="1:42">
      <c r="A80" t="s">
        <v>122</v>
      </c>
      <c r="B80" s="199">
        <v>0</v>
      </c>
      <c r="C80" s="199">
        <v>18.63</v>
      </c>
      <c r="D80" s="199">
        <v>0</v>
      </c>
      <c r="E80" s="199">
        <v>0</v>
      </c>
      <c r="F80" s="199">
        <v>30.52</v>
      </c>
      <c r="G80" s="199">
        <v>0</v>
      </c>
      <c r="H80" s="199">
        <v>0</v>
      </c>
      <c r="I80" s="199">
        <v>38.99</v>
      </c>
      <c r="J80" s="199">
        <v>0</v>
      </c>
      <c r="K80" s="199">
        <v>9.0500000000000007</v>
      </c>
      <c r="L80" s="199">
        <v>0.26</v>
      </c>
      <c r="M80" s="199">
        <v>2.25</v>
      </c>
      <c r="N80" s="199">
        <v>1.83</v>
      </c>
      <c r="O80" s="199">
        <v>1.29</v>
      </c>
      <c r="P80" s="199">
        <v>0.86</v>
      </c>
      <c r="Q80" s="199">
        <v>6.33</v>
      </c>
      <c r="R80" s="199">
        <v>1.86</v>
      </c>
      <c r="S80" s="199">
        <v>6.01</v>
      </c>
      <c r="T80" s="199">
        <v>0</v>
      </c>
      <c r="U80" s="199">
        <v>1.83</v>
      </c>
      <c r="V80" s="199">
        <v>0.32</v>
      </c>
      <c r="W80" s="199">
        <v>0.72</v>
      </c>
      <c r="X80" s="199">
        <v>1.52</v>
      </c>
      <c r="Y80" s="199">
        <v>0</v>
      </c>
      <c r="Z80" s="199">
        <v>4.53</v>
      </c>
      <c r="AA80" s="199">
        <v>2.87</v>
      </c>
      <c r="AB80" s="199">
        <v>0</v>
      </c>
      <c r="AC80" s="199">
        <v>24.92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59.48</v>
      </c>
      <c r="AJ80" s="199">
        <v>0</v>
      </c>
      <c r="AK80" s="199">
        <v>1.57</v>
      </c>
      <c r="AL80" s="199">
        <v>0</v>
      </c>
      <c r="AM80" s="199">
        <v>0</v>
      </c>
      <c r="AN80" s="199">
        <v>0</v>
      </c>
      <c r="AO80" s="199">
        <v>205.46</v>
      </c>
      <c r="AP80" s="199">
        <v>0</v>
      </c>
    </row>
    <row r="81" spans="1:42">
      <c r="A81" t="s">
        <v>123</v>
      </c>
      <c r="B81" s="199">
        <v>0</v>
      </c>
      <c r="C81" s="199">
        <v>18.63</v>
      </c>
      <c r="D81" s="199">
        <v>0</v>
      </c>
      <c r="E81" s="199">
        <v>0</v>
      </c>
      <c r="F81" s="199">
        <v>30.52</v>
      </c>
      <c r="G81" s="199">
        <v>0</v>
      </c>
      <c r="H81" s="199">
        <v>0</v>
      </c>
      <c r="I81" s="199">
        <v>38.99</v>
      </c>
      <c r="J81" s="199">
        <v>0</v>
      </c>
      <c r="K81" s="199">
        <v>9.0500000000000007</v>
      </c>
      <c r="L81" s="199">
        <v>0.26</v>
      </c>
      <c r="M81" s="199">
        <v>2.25</v>
      </c>
      <c r="N81" s="199">
        <v>1.83</v>
      </c>
      <c r="O81" s="199">
        <v>1.29</v>
      </c>
      <c r="P81" s="199">
        <v>1.6</v>
      </c>
      <c r="Q81" s="199">
        <v>6.33</v>
      </c>
      <c r="R81" s="199">
        <v>1.86</v>
      </c>
      <c r="S81" s="199">
        <v>6.01</v>
      </c>
      <c r="T81" s="199">
        <v>0</v>
      </c>
      <c r="U81" s="199">
        <v>1.83</v>
      </c>
      <c r="V81" s="199">
        <v>0.32</v>
      </c>
      <c r="W81" s="199">
        <v>0.72</v>
      </c>
      <c r="X81" s="199">
        <v>1.52</v>
      </c>
      <c r="Y81" s="199">
        <v>0</v>
      </c>
      <c r="Z81" s="199">
        <v>4.53</v>
      </c>
      <c r="AA81" s="199">
        <v>2.87</v>
      </c>
      <c r="AB81" s="199">
        <v>0</v>
      </c>
      <c r="AC81" s="199">
        <v>23.02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51.82</v>
      </c>
      <c r="AJ81" s="199">
        <v>0</v>
      </c>
      <c r="AK81" s="199">
        <v>1.57</v>
      </c>
      <c r="AL81" s="199">
        <v>0</v>
      </c>
      <c r="AM81" s="199">
        <v>0</v>
      </c>
      <c r="AN81" s="199">
        <v>0</v>
      </c>
      <c r="AO81" s="199">
        <v>205.46</v>
      </c>
      <c r="AP81" s="199">
        <v>0</v>
      </c>
    </row>
    <row r="82" spans="1:42">
      <c r="A82" t="s">
        <v>124</v>
      </c>
      <c r="B82" s="199">
        <v>0</v>
      </c>
      <c r="C82" s="199">
        <v>18.63</v>
      </c>
      <c r="D82" s="199">
        <v>0</v>
      </c>
      <c r="E82" s="199">
        <v>0</v>
      </c>
      <c r="F82" s="199">
        <v>30.52</v>
      </c>
      <c r="G82" s="199">
        <v>0</v>
      </c>
      <c r="H82" s="199">
        <v>0</v>
      </c>
      <c r="I82" s="199">
        <v>38.99</v>
      </c>
      <c r="J82" s="199">
        <v>0</v>
      </c>
      <c r="K82" s="199">
        <v>9.0500000000000007</v>
      </c>
      <c r="L82" s="199">
        <v>0.26</v>
      </c>
      <c r="M82" s="199">
        <v>2.25</v>
      </c>
      <c r="N82" s="199">
        <v>1.83</v>
      </c>
      <c r="O82" s="199">
        <v>1.29</v>
      </c>
      <c r="P82" s="199">
        <v>1.6</v>
      </c>
      <c r="Q82" s="199">
        <v>6.33</v>
      </c>
      <c r="R82" s="199">
        <v>1.86</v>
      </c>
      <c r="S82" s="199">
        <v>6.01</v>
      </c>
      <c r="T82" s="199">
        <v>0</v>
      </c>
      <c r="U82" s="199">
        <v>1.83</v>
      </c>
      <c r="V82" s="199">
        <v>0.32</v>
      </c>
      <c r="W82" s="199">
        <v>0.72</v>
      </c>
      <c r="X82" s="199">
        <v>1.52</v>
      </c>
      <c r="Y82" s="199">
        <v>0</v>
      </c>
      <c r="Z82" s="199">
        <v>4.53</v>
      </c>
      <c r="AA82" s="199">
        <v>2.87</v>
      </c>
      <c r="AB82" s="199">
        <v>0</v>
      </c>
      <c r="AC82" s="199">
        <v>22.3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50.56</v>
      </c>
      <c r="AJ82" s="199">
        <v>0</v>
      </c>
      <c r="AK82" s="199">
        <v>1.57</v>
      </c>
      <c r="AL82" s="199">
        <v>0</v>
      </c>
      <c r="AM82" s="199">
        <v>0</v>
      </c>
      <c r="AN82" s="199">
        <v>0</v>
      </c>
      <c r="AO82" s="199">
        <v>205.46</v>
      </c>
      <c r="AP82" s="199">
        <v>0</v>
      </c>
    </row>
    <row r="83" spans="1:42">
      <c r="A83" t="s">
        <v>125</v>
      </c>
      <c r="B83" s="199">
        <v>0</v>
      </c>
      <c r="C83" s="199">
        <v>18.63</v>
      </c>
      <c r="D83" s="199">
        <v>0</v>
      </c>
      <c r="E83" s="199">
        <v>0</v>
      </c>
      <c r="F83" s="199">
        <v>30.52</v>
      </c>
      <c r="G83" s="199">
        <v>0</v>
      </c>
      <c r="H83" s="199">
        <v>0</v>
      </c>
      <c r="I83" s="199">
        <v>38.99</v>
      </c>
      <c r="J83" s="199">
        <v>0</v>
      </c>
      <c r="K83" s="199">
        <v>9.0500000000000007</v>
      </c>
      <c r="L83" s="199">
        <v>0.26</v>
      </c>
      <c r="M83" s="199">
        <v>2.25</v>
      </c>
      <c r="N83" s="199">
        <v>1.83</v>
      </c>
      <c r="O83" s="199">
        <v>1.29</v>
      </c>
      <c r="P83" s="199">
        <v>3.01</v>
      </c>
      <c r="Q83" s="199">
        <v>5.72</v>
      </c>
      <c r="R83" s="199">
        <v>1.86</v>
      </c>
      <c r="S83" s="199">
        <v>6</v>
      </c>
      <c r="T83" s="199">
        <v>0</v>
      </c>
      <c r="U83" s="199">
        <v>1.83</v>
      </c>
      <c r="V83" s="199">
        <v>0.32</v>
      </c>
      <c r="W83" s="199">
        <v>0.72</v>
      </c>
      <c r="X83" s="199">
        <v>1.52</v>
      </c>
      <c r="Y83" s="199">
        <v>0</v>
      </c>
      <c r="Z83" s="199">
        <v>4.53</v>
      </c>
      <c r="AA83" s="199">
        <v>2.87</v>
      </c>
      <c r="AB83" s="199">
        <v>0</v>
      </c>
      <c r="AC83" s="199">
        <v>22.3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51.49</v>
      </c>
      <c r="AJ83" s="199">
        <v>0</v>
      </c>
      <c r="AK83" s="199">
        <v>1.57</v>
      </c>
      <c r="AL83" s="199">
        <v>0</v>
      </c>
      <c r="AM83" s="199">
        <v>0</v>
      </c>
      <c r="AN83" s="199">
        <v>0</v>
      </c>
      <c r="AO83" s="199">
        <v>205.46</v>
      </c>
      <c r="AP83" s="199">
        <v>0</v>
      </c>
    </row>
    <row r="84" spans="1:42">
      <c r="A84" t="s">
        <v>126</v>
      </c>
      <c r="B84" s="199">
        <v>0</v>
      </c>
      <c r="C84" s="199">
        <v>18.63</v>
      </c>
      <c r="D84" s="199">
        <v>0</v>
      </c>
      <c r="E84" s="199">
        <v>0</v>
      </c>
      <c r="F84" s="199">
        <v>30.52</v>
      </c>
      <c r="G84" s="199">
        <v>0</v>
      </c>
      <c r="H84" s="199">
        <v>0</v>
      </c>
      <c r="I84" s="199">
        <v>38.99</v>
      </c>
      <c r="J84" s="199">
        <v>0</v>
      </c>
      <c r="K84" s="199">
        <v>9.0500000000000007</v>
      </c>
      <c r="L84" s="199">
        <v>0.26</v>
      </c>
      <c r="M84" s="199">
        <v>2.25</v>
      </c>
      <c r="N84" s="199">
        <v>1.83</v>
      </c>
      <c r="O84" s="199">
        <v>1.29</v>
      </c>
      <c r="P84" s="199">
        <v>3.01</v>
      </c>
      <c r="Q84" s="199">
        <v>5.72</v>
      </c>
      <c r="R84" s="199">
        <v>1.86</v>
      </c>
      <c r="S84" s="199">
        <v>6</v>
      </c>
      <c r="T84" s="199">
        <v>0</v>
      </c>
      <c r="U84" s="199">
        <v>1.83</v>
      </c>
      <c r="V84" s="199">
        <v>0.32</v>
      </c>
      <c r="W84" s="199">
        <v>0.72</v>
      </c>
      <c r="X84" s="199">
        <v>1.52</v>
      </c>
      <c r="Y84" s="199">
        <v>0</v>
      </c>
      <c r="Z84" s="199">
        <v>4.53</v>
      </c>
      <c r="AA84" s="199">
        <v>2.87</v>
      </c>
      <c r="AB84" s="199">
        <v>0</v>
      </c>
      <c r="AC84" s="199">
        <v>22.3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51.49</v>
      </c>
      <c r="AJ84" s="199">
        <v>0</v>
      </c>
      <c r="AK84" s="199">
        <v>1.57</v>
      </c>
      <c r="AL84" s="199">
        <v>0</v>
      </c>
      <c r="AM84" s="199">
        <v>0</v>
      </c>
      <c r="AN84" s="199">
        <v>0</v>
      </c>
      <c r="AO84" s="199">
        <v>205.46</v>
      </c>
      <c r="AP84" s="199">
        <v>0</v>
      </c>
    </row>
    <row r="85" spans="1:42">
      <c r="A85" t="s">
        <v>127</v>
      </c>
      <c r="B85" s="199">
        <v>0</v>
      </c>
      <c r="C85" s="199">
        <v>18.63</v>
      </c>
      <c r="D85" s="199">
        <v>0</v>
      </c>
      <c r="E85" s="199">
        <v>0</v>
      </c>
      <c r="F85" s="199">
        <v>30.52</v>
      </c>
      <c r="G85" s="199">
        <v>0</v>
      </c>
      <c r="H85" s="199">
        <v>0</v>
      </c>
      <c r="I85" s="199">
        <v>38.99</v>
      </c>
      <c r="J85" s="199">
        <v>0</v>
      </c>
      <c r="K85" s="199">
        <v>9.0500000000000007</v>
      </c>
      <c r="L85" s="199">
        <v>0.26</v>
      </c>
      <c r="M85" s="199">
        <v>2.25</v>
      </c>
      <c r="N85" s="199">
        <v>1.83</v>
      </c>
      <c r="O85" s="199">
        <v>1.29</v>
      </c>
      <c r="P85" s="199">
        <v>1.6</v>
      </c>
      <c r="Q85" s="199">
        <v>5.72</v>
      </c>
      <c r="R85" s="199">
        <v>1.86</v>
      </c>
      <c r="S85" s="199">
        <v>6</v>
      </c>
      <c r="T85" s="199">
        <v>0</v>
      </c>
      <c r="U85" s="199">
        <v>1.83</v>
      </c>
      <c r="V85" s="199">
        <v>0.32</v>
      </c>
      <c r="W85" s="199">
        <v>0.72</v>
      </c>
      <c r="X85" s="199">
        <v>1.52</v>
      </c>
      <c r="Y85" s="199">
        <v>0</v>
      </c>
      <c r="Z85" s="199">
        <v>4.53</v>
      </c>
      <c r="AA85" s="199">
        <v>2.87</v>
      </c>
      <c r="AB85" s="199">
        <v>0</v>
      </c>
      <c r="AC85" s="199">
        <v>22.3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51.49</v>
      </c>
      <c r="AJ85" s="199">
        <v>0</v>
      </c>
      <c r="AK85" s="199">
        <v>1.57</v>
      </c>
      <c r="AL85" s="199">
        <v>0</v>
      </c>
      <c r="AM85" s="199">
        <v>0</v>
      </c>
      <c r="AN85" s="199">
        <v>0</v>
      </c>
      <c r="AO85" s="199">
        <v>205.46</v>
      </c>
      <c r="AP85" s="199">
        <v>0</v>
      </c>
    </row>
    <row r="86" spans="1:42">
      <c r="A86" t="s">
        <v>128</v>
      </c>
      <c r="B86" s="199">
        <v>0</v>
      </c>
      <c r="C86" s="199">
        <v>18.77</v>
      </c>
      <c r="D86" s="199">
        <v>0</v>
      </c>
      <c r="E86" s="199">
        <v>0</v>
      </c>
      <c r="F86" s="199">
        <v>30.52</v>
      </c>
      <c r="G86" s="199">
        <v>0</v>
      </c>
      <c r="H86" s="199">
        <v>0</v>
      </c>
      <c r="I86" s="199">
        <v>38.99</v>
      </c>
      <c r="J86" s="199">
        <v>0</v>
      </c>
      <c r="K86" s="199">
        <v>9.0500000000000007</v>
      </c>
      <c r="L86" s="199">
        <v>0.26</v>
      </c>
      <c r="M86" s="199">
        <v>2.25</v>
      </c>
      <c r="N86" s="199">
        <v>1.83</v>
      </c>
      <c r="O86" s="199">
        <v>1.29</v>
      </c>
      <c r="P86" s="199">
        <v>1.6</v>
      </c>
      <c r="Q86" s="199">
        <v>5.72</v>
      </c>
      <c r="R86" s="199">
        <v>1.86</v>
      </c>
      <c r="S86" s="199">
        <v>6</v>
      </c>
      <c r="T86" s="199">
        <v>0</v>
      </c>
      <c r="U86" s="199">
        <v>1.83</v>
      </c>
      <c r="V86" s="199">
        <v>0.32</v>
      </c>
      <c r="W86" s="199">
        <v>0.72</v>
      </c>
      <c r="X86" s="199">
        <v>1.52</v>
      </c>
      <c r="Y86" s="199">
        <v>0</v>
      </c>
      <c r="Z86" s="199">
        <v>4.53</v>
      </c>
      <c r="AA86" s="199">
        <v>2.87</v>
      </c>
      <c r="AB86" s="199">
        <v>0</v>
      </c>
      <c r="AC86" s="199">
        <v>22.3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51.49</v>
      </c>
      <c r="AJ86" s="199">
        <v>0</v>
      </c>
      <c r="AK86" s="199">
        <v>1.57</v>
      </c>
      <c r="AL86" s="199">
        <v>0</v>
      </c>
      <c r="AM86" s="199">
        <v>0</v>
      </c>
      <c r="AN86" s="199">
        <v>0</v>
      </c>
      <c r="AO86" s="199">
        <v>205.46</v>
      </c>
      <c r="AP86" s="199">
        <v>0</v>
      </c>
    </row>
    <row r="87" spans="1:42">
      <c r="A87" t="s">
        <v>129</v>
      </c>
      <c r="B87" s="199">
        <v>0</v>
      </c>
      <c r="C87" s="199">
        <v>18.77</v>
      </c>
      <c r="D87" s="199">
        <v>0</v>
      </c>
      <c r="E87" s="199">
        <v>0</v>
      </c>
      <c r="F87" s="199">
        <v>30.52</v>
      </c>
      <c r="G87" s="199">
        <v>0</v>
      </c>
      <c r="H87" s="199">
        <v>0</v>
      </c>
      <c r="I87" s="199">
        <v>38.99</v>
      </c>
      <c r="J87" s="199">
        <v>0</v>
      </c>
      <c r="K87" s="199">
        <v>36.93</v>
      </c>
      <c r="L87" s="199">
        <v>7.36</v>
      </c>
      <c r="M87" s="199">
        <v>2.25</v>
      </c>
      <c r="N87" s="199">
        <v>1.83</v>
      </c>
      <c r="O87" s="199">
        <v>1.29</v>
      </c>
      <c r="P87" s="199">
        <v>0.89</v>
      </c>
      <c r="Q87" s="199">
        <v>4.93</v>
      </c>
      <c r="R87" s="199">
        <v>1.86</v>
      </c>
      <c r="S87" s="199">
        <v>6</v>
      </c>
      <c r="T87" s="199">
        <v>0</v>
      </c>
      <c r="U87" s="199">
        <v>1.83</v>
      </c>
      <c r="V87" s="199">
        <v>0.32</v>
      </c>
      <c r="W87" s="199">
        <v>0.72</v>
      </c>
      <c r="X87" s="199">
        <v>1.52</v>
      </c>
      <c r="Y87" s="199">
        <v>0</v>
      </c>
      <c r="Z87" s="199">
        <v>4.53</v>
      </c>
      <c r="AA87" s="199">
        <v>2.87</v>
      </c>
      <c r="AB87" s="199">
        <v>0</v>
      </c>
      <c r="AC87" s="199">
        <v>22.3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50.61</v>
      </c>
      <c r="AJ87" s="199">
        <v>0</v>
      </c>
      <c r="AK87" s="199">
        <v>1.57</v>
      </c>
      <c r="AL87" s="199">
        <v>0</v>
      </c>
      <c r="AM87" s="199">
        <v>0</v>
      </c>
      <c r="AN87" s="199">
        <v>0</v>
      </c>
      <c r="AO87" s="199">
        <v>205.46</v>
      </c>
      <c r="AP87" s="199">
        <v>0</v>
      </c>
    </row>
    <row r="88" spans="1:42">
      <c r="A88" t="s">
        <v>130</v>
      </c>
      <c r="B88" s="199">
        <v>0</v>
      </c>
      <c r="C88" s="199">
        <v>18.77</v>
      </c>
      <c r="D88" s="199">
        <v>0</v>
      </c>
      <c r="E88" s="199">
        <v>0</v>
      </c>
      <c r="F88" s="199">
        <v>30.52</v>
      </c>
      <c r="G88" s="199">
        <v>0</v>
      </c>
      <c r="H88" s="199">
        <v>0</v>
      </c>
      <c r="I88" s="199">
        <v>38.99</v>
      </c>
      <c r="J88" s="199">
        <v>0</v>
      </c>
      <c r="K88" s="199">
        <v>9.34</v>
      </c>
      <c r="L88" s="199">
        <v>3.13</v>
      </c>
      <c r="M88" s="199">
        <v>2.25</v>
      </c>
      <c r="N88" s="199">
        <v>1.83</v>
      </c>
      <c r="O88" s="199">
        <v>1.29</v>
      </c>
      <c r="P88" s="199">
        <v>0.89</v>
      </c>
      <c r="Q88" s="199">
        <v>4.93</v>
      </c>
      <c r="R88" s="199">
        <v>1.86</v>
      </c>
      <c r="S88" s="199">
        <v>6</v>
      </c>
      <c r="T88" s="199">
        <v>0</v>
      </c>
      <c r="U88" s="199">
        <v>1.83</v>
      </c>
      <c r="V88" s="199">
        <v>0.32</v>
      </c>
      <c r="W88" s="199">
        <v>0.72</v>
      </c>
      <c r="X88" s="199">
        <v>1.52</v>
      </c>
      <c r="Y88" s="199">
        <v>0</v>
      </c>
      <c r="Z88" s="199">
        <v>4.53</v>
      </c>
      <c r="AA88" s="199">
        <v>2.87</v>
      </c>
      <c r="AB88" s="199">
        <v>0</v>
      </c>
      <c r="AC88" s="199">
        <v>22.3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51.98</v>
      </c>
      <c r="AJ88" s="199">
        <v>0</v>
      </c>
      <c r="AK88" s="199">
        <v>1.57</v>
      </c>
      <c r="AL88" s="199">
        <v>0</v>
      </c>
      <c r="AM88" s="199">
        <v>0</v>
      </c>
      <c r="AN88" s="199">
        <v>0</v>
      </c>
      <c r="AO88" s="199">
        <v>205.46</v>
      </c>
      <c r="AP88" s="199">
        <v>0</v>
      </c>
    </row>
    <row r="89" spans="1:42">
      <c r="A89" t="s">
        <v>131</v>
      </c>
      <c r="B89" s="199">
        <v>0</v>
      </c>
      <c r="C89" s="199">
        <v>18.77</v>
      </c>
      <c r="D89" s="199">
        <v>0</v>
      </c>
      <c r="E89" s="199">
        <v>0</v>
      </c>
      <c r="F89" s="199">
        <v>30.52</v>
      </c>
      <c r="G89" s="199">
        <v>0</v>
      </c>
      <c r="H89" s="199">
        <v>0</v>
      </c>
      <c r="I89" s="199">
        <v>38.99</v>
      </c>
      <c r="J89" s="199">
        <v>0</v>
      </c>
      <c r="K89" s="199">
        <v>9.0500000000000007</v>
      </c>
      <c r="L89" s="199">
        <v>7.36</v>
      </c>
      <c r="M89" s="199">
        <v>2.25</v>
      </c>
      <c r="N89" s="199">
        <v>1.83</v>
      </c>
      <c r="O89" s="199">
        <v>1.29</v>
      </c>
      <c r="P89" s="199">
        <v>0.89</v>
      </c>
      <c r="Q89" s="199">
        <v>0.3</v>
      </c>
      <c r="R89" s="199">
        <v>1.86</v>
      </c>
      <c r="S89" s="199">
        <v>6</v>
      </c>
      <c r="T89" s="199">
        <v>0</v>
      </c>
      <c r="U89" s="199">
        <v>1.83</v>
      </c>
      <c r="V89" s="199">
        <v>0.32</v>
      </c>
      <c r="W89" s="199">
        <v>0.72</v>
      </c>
      <c r="X89" s="199">
        <v>1.52</v>
      </c>
      <c r="Y89" s="199">
        <v>0</v>
      </c>
      <c r="Z89" s="199">
        <v>4.53</v>
      </c>
      <c r="AA89" s="199">
        <v>2.87</v>
      </c>
      <c r="AB89" s="199">
        <v>0</v>
      </c>
      <c r="AC89" s="199">
        <v>22.3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51.49</v>
      </c>
      <c r="AJ89" s="199">
        <v>0</v>
      </c>
      <c r="AK89" s="199">
        <v>1.57</v>
      </c>
      <c r="AL89" s="199">
        <v>0</v>
      </c>
      <c r="AM89" s="199">
        <v>0</v>
      </c>
      <c r="AN89" s="199">
        <v>0</v>
      </c>
      <c r="AO89" s="199">
        <v>205.46</v>
      </c>
      <c r="AP89" s="199">
        <v>0</v>
      </c>
    </row>
    <row r="90" spans="1:42">
      <c r="A90" t="s">
        <v>132</v>
      </c>
      <c r="B90" s="199">
        <v>0</v>
      </c>
      <c r="C90" s="199">
        <v>18.77</v>
      </c>
      <c r="D90" s="199">
        <v>0</v>
      </c>
      <c r="E90" s="199">
        <v>0</v>
      </c>
      <c r="F90" s="199">
        <v>30.52</v>
      </c>
      <c r="G90" s="199">
        <v>0</v>
      </c>
      <c r="H90" s="199">
        <v>0</v>
      </c>
      <c r="I90" s="199">
        <v>38.99</v>
      </c>
      <c r="J90" s="199">
        <v>0</v>
      </c>
      <c r="K90" s="199">
        <v>26.1</v>
      </c>
      <c r="L90" s="199">
        <v>7.36</v>
      </c>
      <c r="M90" s="199">
        <v>2.25</v>
      </c>
      <c r="N90" s="199">
        <v>1.83</v>
      </c>
      <c r="O90" s="199">
        <v>1.29</v>
      </c>
      <c r="P90" s="199">
        <v>0.89</v>
      </c>
      <c r="Q90" s="199">
        <v>0.33</v>
      </c>
      <c r="R90" s="199">
        <v>1.86</v>
      </c>
      <c r="S90" s="199">
        <v>6</v>
      </c>
      <c r="T90" s="199">
        <v>0</v>
      </c>
      <c r="U90" s="199">
        <v>1.83</v>
      </c>
      <c r="V90" s="199">
        <v>0.32</v>
      </c>
      <c r="W90" s="199">
        <v>0.72</v>
      </c>
      <c r="X90" s="199">
        <v>1.52</v>
      </c>
      <c r="Y90" s="199">
        <v>0</v>
      </c>
      <c r="Z90" s="199">
        <v>4.53</v>
      </c>
      <c r="AA90" s="199">
        <v>2.87</v>
      </c>
      <c r="AB90" s="199">
        <v>0</v>
      </c>
      <c r="AC90" s="199">
        <v>22.3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51.49</v>
      </c>
      <c r="AJ90" s="199">
        <v>0</v>
      </c>
      <c r="AK90" s="199">
        <v>1.57</v>
      </c>
      <c r="AL90" s="199">
        <v>0</v>
      </c>
      <c r="AM90" s="199">
        <v>0</v>
      </c>
      <c r="AN90" s="199">
        <v>0</v>
      </c>
      <c r="AO90" s="199">
        <v>205.46</v>
      </c>
      <c r="AP90" s="199">
        <v>0</v>
      </c>
    </row>
    <row r="91" spans="1:42">
      <c r="A91" t="s">
        <v>133</v>
      </c>
      <c r="B91" s="199">
        <v>0</v>
      </c>
      <c r="C91" s="199">
        <v>18.77</v>
      </c>
      <c r="D91" s="199">
        <v>0</v>
      </c>
      <c r="E91" s="199">
        <v>0</v>
      </c>
      <c r="F91" s="199">
        <v>30.52</v>
      </c>
      <c r="G91" s="199">
        <v>0</v>
      </c>
      <c r="H91" s="199">
        <v>0</v>
      </c>
      <c r="I91" s="199">
        <v>39.229999999999997</v>
      </c>
      <c r="J91" s="199">
        <v>0</v>
      </c>
      <c r="K91" s="199">
        <v>46.86</v>
      </c>
      <c r="L91" s="199">
        <v>7.36</v>
      </c>
      <c r="M91" s="199">
        <v>2.25</v>
      </c>
      <c r="N91" s="199">
        <v>1.83</v>
      </c>
      <c r="O91" s="199">
        <v>1.29</v>
      </c>
      <c r="P91" s="199">
        <v>0.89</v>
      </c>
      <c r="Q91" s="199">
        <v>0.36</v>
      </c>
      <c r="R91" s="199">
        <v>1.86</v>
      </c>
      <c r="S91" s="199">
        <v>6</v>
      </c>
      <c r="T91" s="199">
        <v>0</v>
      </c>
      <c r="U91" s="199">
        <v>1.83</v>
      </c>
      <c r="V91" s="199">
        <v>0.32</v>
      </c>
      <c r="W91" s="199">
        <v>0.72</v>
      </c>
      <c r="X91" s="199">
        <v>1.52</v>
      </c>
      <c r="Y91" s="199">
        <v>0</v>
      </c>
      <c r="Z91" s="199">
        <v>4.53</v>
      </c>
      <c r="AA91" s="199">
        <v>2.87</v>
      </c>
      <c r="AB91" s="199">
        <v>0</v>
      </c>
      <c r="AC91" s="199">
        <v>22.3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52.9</v>
      </c>
      <c r="AJ91" s="199">
        <v>0</v>
      </c>
      <c r="AK91" s="199">
        <v>3.1</v>
      </c>
      <c r="AL91" s="199">
        <v>0</v>
      </c>
      <c r="AM91" s="199">
        <v>0</v>
      </c>
      <c r="AN91" s="199">
        <v>0</v>
      </c>
      <c r="AO91" s="199">
        <v>205.46</v>
      </c>
      <c r="AP91" s="199">
        <v>0</v>
      </c>
    </row>
    <row r="92" spans="1:42">
      <c r="A92" t="s">
        <v>134</v>
      </c>
      <c r="B92" s="199">
        <v>0</v>
      </c>
      <c r="C92" s="199">
        <v>18.77</v>
      </c>
      <c r="D92" s="199">
        <v>0</v>
      </c>
      <c r="E92" s="199">
        <v>0</v>
      </c>
      <c r="F92" s="199">
        <v>30.52</v>
      </c>
      <c r="G92" s="199">
        <v>0</v>
      </c>
      <c r="H92" s="199">
        <v>0</v>
      </c>
      <c r="I92" s="199">
        <v>39.229999999999997</v>
      </c>
      <c r="J92" s="199">
        <v>0</v>
      </c>
      <c r="K92" s="199">
        <v>32.18</v>
      </c>
      <c r="L92" s="199">
        <v>7.36</v>
      </c>
      <c r="M92" s="199">
        <v>2.25</v>
      </c>
      <c r="N92" s="199">
        <v>1.83</v>
      </c>
      <c r="O92" s="199">
        <v>1.29</v>
      </c>
      <c r="P92" s="199">
        <v>0.89</v>
      </c>
      <c r="Q92" s="199">
        <v>0.4</v>
      </c>
      <c r="R92" s="199">
        <v>1.86</v>
      </c>
      <c r="S92" s="199">
        <v>6</v>
      </c>
      <c r="T92" s="199">
        <v>0</v>
      </c>
      <c r="U92" s="199">
        <v>1.83</v>
      </c>
      <c r="V92" s="199">
        <v>0.32</v>
      </c>
      <c r="W92" s="199">
        <v>0.72</v>
      </c>
      <c r="X92" s="199">
        <v>1.52</v>
      </c>
      <c r="Y92" s="199">
        <v>0</v>
      </c>
      <c r="Z92" s="199">
        <v>4.53</v>
      </c>
      <c r="AA92" s="199">
        <v>1.18</v>
      </c>
      <c r="AB92" s="199">
        <v>0</v>
      </c>
      <c r="AC92" s="199">
        <v>22.3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52.9</v>
      </c>
      <c r="AJ92" s="199">
        <v>0</v>
      </c>
      <c r="AK92" s="199">
        <v>1.57</v>
      </c>
      <c r="AL92" s="199">
        <v>0</v>
      </c>
      <c r="AM92" s="199">
        <v>0</v>
      </c>
      <c r="AN92" s="199">
        <v>0</v>
      </c>
      <c r="AO92" s="199">
        <v>205.46</v>
      </c>
      <c r="AP92" s="199">
        <v>0</v>
      </c>
    </row>
    <row r="93" spans="1:42">
      <c r="A93" t="s">
        <v>135</v>
      </c>
      <c r="B93" s="199">
        <v>0</v>
      </c>
      <c r="C93" s="199">
        <v>18.77</v>
      </c>
      <c r="D93" s="199">
        <v>0</v>
      </c>
      <c r="E93" s="199">
        <v>0</v>
      </c>
      <c r="F93" s="199">
        <v>30.52</v>
      </c>
      <c r="G93" s="199">
        <v>0</v>
      </c>
      <c r="H93" s="199">
        <v>0</v>
      </c>
      <c r="I93" s="199">
        <v>39.229999999999997</v>
      </c>
      <c r="J93" s="199">
        <v>0</v>
      </c>
      <c r="K93" s="199">
        <v>63.23</v>
      </c>
      <c r="L93" s="199">
        <v>7.36</v>
      </c>
      <c r="M93" s="199">
        <v>2.25</v>
      </c>
      <c r="N93" s="199">
        <v>1.83</v>
      </c>
      <c r="O93" s="199">
        <v>1.29</v>
      </c>
      <c r="P93" s="199">
        <v>1.63</v>
      </c>
      <c r="Q93" s="199">
        <v>0.44</v>
      </c>
      <c r="R93" s="199">
        <v>1.86</v>
      </c>
      <c r="S93" s="199">
        <v>6</v>
      </c>
      <c r="T93" s="199">
        <v>0</v>
      </c>
      <c r="U93" s="199">
        <v>1.83</v>
      </c>
      <c r="V93" s="199">
        <v>0.32</v>
      </c>
      <c r="W93" s="199">
        <v>0.72</v>
      </c>
      <c r="X93" s="199">
        <v>1.52</v>
      </c>
      <c r="Y93" s="199">
        <v>0</v>
      </c>
      <c r="Z93" s="199">
        <v>4.53</v>
      </c>
      <c r="AA93" s="199">
        <v>1.18</v>
      </c>
      <c r="AB93" s="199">
        <v>0</v>
      </c>
      <c r="AC93" s="199">
        <v>22.3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52.03</v>
      </c>
      <c r="AJ93" s="199">
        <v>0</v>
      </c>
      <c r="AK93" s="199">
        <v>1.57</v>
      </c>
      <c r="AL93" s="199">
        <v>0</v>
      </c>
      <c r="AM93" s="199">
        <v>0</v>
      </c>
      <c r="AN93" s="199">
        <v>0</v>
      </c>
      <c r="AO93" s="199">
        <v>205.46</v>
      </c>
      <c r="AP93" s="199">
        <v>0</v>
      </c>
    </row>
    <row r="94" spans="1:42">
      <c r="A94" t="s">
        <v>136</v>
      </c>
      <c r="B94" s="199">
        <v>0</v>
      </c>
      <c r="C94" s="199">
        <v>18.77</v>
      </c>
      <c r="D94" s="199">
        <v>0</v>
      </c>
      <c r="E94" s="199">
        <v>0</v>
      </c>
      <c r="F94" s="199">
        <v>30.52</v>
      </c>
      <c r="G94" s="199">
        <v>0</v>
      </c>
      <c r="H94" s="199">
        <v>0</v>
      </c>
      <c r="I94" s="199">
        <v>39.229999999999997</v>
      </c>
      <c r="J94" s="199">
        <v>0</v>
      </c>
      <c r="K94" s="199">
        <v>121.11</v>
      </c>
      <c r="L94" s="199">
        <v>7.36</v>
      </c>
      <c r="M94" s="199">
        <v>2.25</v>
      </c>
      <c r="N94" s="199">
        <v>1.83</v>
      </c>
      <c r="O94" s="199">
        <v>1.29</v>
      </c>
      <c r="P94" s="199">
        <v>2.2999999999999998</v>
      </c>
      <c r="Q94" s="199">
        <v>0.45</v>
      </c>
      <c r="R94" s="199">
        <v>1.86</v>
      </c>
      <c r="S94" s="199">
        <v>6</v>
      </c>
      <c r="T94" s="199">
        <v>0</v>
      </c>
      <c r="U94" s="199">
        <v>1.83</v>
      </c>
      <c r="V94" s="199">
        <v>0.32</v>
      </c>
      <c r="W94" s="199">
        <v>0.72</v>
      </c>
      <c r="X94" s="199">
        <v>1.52</v>
      </c>
      <c r="Y94" s="199">
        <v>0</v>
      </c>
      <c r="Z94" s="199">
        <v>23.58</v>
      </c>
      <c r="AA94" s="199">
        <v>14.76</v>
      </c>
      <c r="AB94" s="199">
        <v>0</v>
      </c>
      <c r="AC94" s="199">
        <v>22.3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53.39</v>
      </c>
      <c r="AJ94" s="199">
        <v>0</v>
      </c>
      <c r="AK94" s="199">
        <v>1.57</v>
      </c>
      <c r="AL94" s="199">
        <v>0</v>
      </c>
      <c r="AM94" s="199">
        <v>0</v>
      </c>
      <c r="AN94" s="199">
        <v>0</v>
      </c>
      <c r="AO94" s="199">
        <v>205.46</v>
      </c>
      <c r="AP94" s="199">
        <v>0</v>
      </c>
    </row>
    <row r="95" spans="1:42">
      <c r="A95" t="s">
        <v>137</v>
      </c>
      <c r="B95" s="199">
        <v>0</v>
      </c>
      <c r="C95" s="199">
        <v>18.77</v>
      </c>
      <c r="D95" s="199">
        <v>0</v>
      </c>
      <c r="E95" s="199">
        <v>0</v>
      </c>
      <c r="F95" s="199">
        <v>30.52</v>
      </c>
      <c r="G95" s="199">
        <v>0</v>
      </c>
      <c r="H95" s="199">
        <v>0</v>
      </c>
      <c r="I95" s="199">
        <v>39.229999999999997</v>
      </c>
      <c r="J95" s="199">
        <v>0</v>
      </c>
      <c r="K95" s="199">
        <v>121.11</v>
      </c>
      <c r="L95" s="199">
        <v>7.36</v>
      </c>
      <c r="M95" s="199">
        <v>2.25</v>
      </c>
      <c r="N95" s="199">
        <v>1.83</v>
      </c>
      <c r="O95" s="199">
        <v>1.29</v>
      </c>
      <c r="P95" s="199">
        <v>2.2999999999999998</v>
      </c>
      <c r="Q95" s="199">
        <v>0.45</v>
      </c>
      <c r="R95" s="199">
        <v>1.86</v>
      </c>
      <c r="S95" s="199">
        <v>6</v>
      </c>
      <c r="T95" s="199">
        <v>0</v>
      </c>
      <c r="U95" s="199">
        <v>1.83</v>
      </c>
      <c r="V95" s="199">
        <v>0.32</v>
      </c>
      <c r="W95" s="199">
        <v>0.72</v>
      </c>
      <c r="X95" s="199">
        <v>1.52</v>
      </c>
      <c r="Y95" s="199">
        <v>0</v>
      </c>
      <c r="Z95" s="199">
        <v>38.47</v>
      </c>
      <c r="AA95" s="199">
        <v>14.76</v>
      </c>
      <c r="AB95" s="199">
        <v>0</v>
      </c>
      <c r="AC95" s="199">
        <v>22.3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52.9</v>
      </c>
      <c r="AJ95" s="199">
        <v>0</v>
      </c>
      <c r="AK95" s="199">
        <v>1.57</v>
      </c>
      <c r="AL95" s="199">
        <v>0</v>
      </c>
      <c r="AM95" s="199">
        <v>0</v>
      </c>
      <c r="AN95" s="199">
        <v>0</v>
      </c>
      <c r="AO95" s="199">
        <v>205.46</v>
      </c>
      <c r="AP95" s="199">
        <v>0</v>
      </c>
    </row>
    <row r="96" spans="1:42">
      <c r="A96" t="s">
        <v>138</v>
      </c>
      <c r="B96" s="199">
        <v>0</v>
      </c>
      <c r="C96" s="199">
        <v>18.77</v>
      </c>
      <c r="D96" s="199">
        <v>0</v>
      </c>
      <c r="E96" s="199">
        <v>0</v>
      </c>
      <c r="F96" s="199">
        <v>30.52</v>
      </c>
      <c r="G96" s="199">
        <v>0</v>
      </c>
      <c r="H96" s="199">
        <v>0</v>
      </c>
      <c r="I96" s="199">
        <v>39.229999999999997</v>
      </c>
      <c r="J96" s="199">
        <v>0</v>
      </c>
      <c r="K96" s="199">
        <v>121.11</v>
      </c>
      <c r="L96" s="199">
        <v>7.36</v>
      </c>
      <c r="M96" s="199">
        <v>2.25</v>
      </c>
      <c r="N96" s="199">
        <v>1.83</v>
      </c>
      <c r="O96" s="199">
        <v>1.29</v>
      </c>
      <c r="P96" s="199">
        <v>2.2999999999999998</v>
      </c>
      <c r="Q96" s="199">
        <v>0.45</v>
      </c>
      <c r="R96" s="199">
        <v>1.86</v>
      </c>
      <c r="S96" s="199">
        <v>6</v>
      </c>
      <c r="T96" s="199">
        <v>0</v>
      </c>
      <c r="U96" s="199">
        <v>1.83</v>
      </c>
      <c r="V96" s="199">
        <v>0.32</v>
      </c>
      <c r="W96" s="199">
        <v>0.72</v>
      </c>
      <c r="X96" s="199">
        <v>1.52</v>
      </c>
      <c r="Y96" s="199">
        <v>0</v>
      </c>
      <c r="Z96" s="199">
        <v>38.47</v>
      </c>
      <c r="AA96" s="199">
        <v>14.76</v>
      </c>
      <c r="AB96" s="199">
        <v>0</v>
      </c>
      <c r="AC96" s="199">
        <v>22.3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52.9</v>
      </c>
      <c r="AJ96" s="199">
        <v>0</v>
      </c>
      <c r="AK96" s="199">
        <v>1.57</v>
      </c>
      <c r="AL96" s="199">
        <v>0</v>
      </c>
      <c r="AM96" s="199">
        <v>0</v>
      </c>
      <c r="AN96" s="199">
        <v>0</v>
      </c>
      <c r="AO96" s="199">
        <v>205.46</v>
      </c>
      <c r="AP96" s="199">
        <v>0</v>
      </c>
    </row>
    <row r="97" spans="1:42">
      <c r="A97" t="s">
        <v>139</v>
      </c>
      <c r="B97" s="199">
        <v>0</v>
      </c>
      <c r="C97" s="199">
        <v>18.77</v>
      </c>
      <c r="D97" s="199">
        <v>0</v>
      </c>
      <c r="E97" s="199">
        <v>0</v>
      </c>
      <c r="F97" s="199">
        <v>30.52</v>
      </c>
      <c r="G97" s="199">
        <v>0</v>
      </c>
      <c r="H97" s="199">
        <v>0</v>
      </c>
      <c r="I97" s="199">
        <v>39.229999999999997</v>
      </c>
      <c r="J97" s="199">
        <v>0</v>
      </c>
      <c r="K97" s="199">
        <v>121.11</v>
      </c>
      <c r="L97" s="199">
        <v>7.36</v>
      </c>
      <c r="M97" s="199">
        <v>2.25</v>
      </c>
      <c r="N97" s="199">
        <v>1.83</v>
      </c>
      <c r="O97" s="199">
        <v>1.29</v>
      </c>
      <c r="P97" s="199">
        <v>10.46</v>
      </c>
      <c r="Q97" s="199">
        <v>0.45</v>
      </c>
      <c r="R97" s="199">
        <v>1.86</v>
      </c>
      <c r="S97" s="199">
        <v>6</v>
      </c>
      <c r="T97" s="199">
        <v>0</v>
      </c>
      <c r="U97" s="199">
        <v>1.83</v>
      </c>
      <c r="V97" s="199">
        <v>0.32</v>
      </c>
      <c r="W97" s="199">
        <v>0.72</v>
      </c>
      <c r="X97" s="199">
        <v>1.52</v>
      </c>
      <c r="Y97" s="199">
        <v>0</v>
      </c>
      <c r="Z97" s="199">
        <v>38.47</v>
      </c>
      <c r="AA97" s="199">
        <v>14.76</v>
      </c>
      <c r="AB97" s="199">
        <v>0</v>
      </c>
      <c r="AC97" s="199">
        <v>22.3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52.9</v>
      </c>
      <c r="AJ97" s="199">
        <v>0</v>
      </c>
      <c r="AK97" s="199">
        <v>1.88</v>
      </c>
      <c r="AL97" s="199">
        <v>0</v>
      </c>
      <c r="AM97" s="199">
        <v>0</v>
      </c>
      <c r="AN97" s="199">
        <v>0</v>
      </c>
      <c r="AO97" s="199">
        <v>205.46</v>
      </c>
      <c r="AP97" s="199">
        <v>0</v>
      </c>
    </row>
    <row r="98" spans="1:42">
      <c r="A98" t="s">
        <v>140</v>
      </c>
      <c r="B98" s="199">
        <v>0</v>
      </c>
      <c r="C98" s="199">
        <v>18.77</v>
      </c>
      <c r="D98" s="199">
        <v>0</v>
      </c>
      <c r="E98" s="199">
        <v>0</v>
      </c>
      <c r="F98" s="199">
        <v>30.52</v>
      </c>
      <c r="G98" s="199">
        <v>0</v>
      </c>
      <c r="H98" s="199">
        <v>0</v>
      </c>
      <c r="I98" s="199">
        <v>39.229999999999997</v>
      </c>
      <c r="J98" s="199">
        <v>0</v>
      </c>
      <c r="K98" s="199">
        <v>121.11</v>
      </c>
      <c r="L98" s="199">
        <v>7.36</v>
      </c>
      <c r="M98" s="199">
        <v>10.71</v>
      </c>
      <c r="N98" s="199">
        <v>1.83</v>
      </c>
      <c r="O98" s="199">
        <v>1.29</v>
      </c>
      <c r="P98" s="199">
        <v>20.9</v>
      </c>
      <c r="Q98" s="199">
        <v>0.45</v>
      </c>
      <c r="R98" s="199">
        <v>1.86</v>
      </c>
      <c r="S98" s="199">
        <v>6</v>
      </c>
      <c r="T98" s="199">
        <v>0</v>
      </c>
      <c r="U98" s="199">
        <v>1.83</v>
      </c>
      <c r="V98" s="199">
        <v>0.32</v>
      </c>
      <c r="W98" s="199">
        <v>0.72</v>
      </c>
      <c r="X98" s="199">
        <v>1.52</v>
      </c>
      <c r="Y98" s="199">
        <v>0</v>
      </c>
      <c r="Z98" s="199">
        <v>38.47</v>
      </c>
      <c r="AA98" s="199">
        <v>14.76</v>
      </c>
      <c r="AB98" s="199">
        <v>0</v>
      </c>
      <c r="AC98" s="199">
        <v>22.3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52.9</v>
      </c>
      <c r="AJ98" s="199">
        <v>0</v>
      </c>
      <c r="AK98" s="199">
        <v>1.57</v>
      </c>
      <c r="AL98" s="199">
        <v>0</v>
      </c>
      <c r="AM98" s="199">
        <v>0</v>
      </c>
      <c r="AN98" s="199">
        <v>0</v>
      </c>
      <c r="AO98" s="199">
        <v>205.46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0.44760500000000009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1.2858575000000012</v>
      </c>
      <c r="L99">
        <f t="shared" si="0"/>
        <v>0.11878250000000008</v>
      </c>
      <c r="M99">
        <f t="shared" si="0"/>
        <v>0.33191000000000037</v>
      </c>
      <c r="N99">
        <f t="shared" si="0"/>
        <v>0.23193000000000077</v>
      </c>
      <c r="O99">
        <f t="shared" si="0"/>
        <v>0.12619000000000041</v>
      </c>
      <c r="P99">
        <f t="shared" si="0"/>
        <v>0.14191250000000022</v>
      </c>
      <c r="Q99">
        <f t="shared" si="0"/>
        <v>0.10327750000000004</v>
      </c>
      <c r="R99">
        <f t="shared" si="0"/>
        <v>4.8705000000000123E-2</v>
      </c>
      <c r="S99">
        <f t="shared" si="0"/>
        <v>0.12417999999999997</v>
      </c>
      <c r="T99">
        <f t="shared" si="0"/>
        <v>0</v>
      </c>
      <c r="U99">
        <f t="shared" si="0"/>
        <v>4.4927500000000065E-2</v>
      </c>
      <c r="V99">
        <f t="shared" si="0"/>
        <v>4.0374999999999876E-2</v>
      </c>
      <c r="W99">
        <f t="shared" si="0"/>
        <v>9.9410000000000512E-2</v>
      </c>
      <c r="X99">
        <f t="shared" si="0"/>
        <v>0.19583249999999969</v>
      </c>
      <c r="Y99">
        <f t="shared" si="0"/>
        <v>0</v>
      </c>
      <c r="Z99">
        <f t="shared" si="0"/>
        <v>0.36433499999999952</v>
      </c>
      <c r="AA99">
        <f t="shared" si="0"/>
        <v>0.14355750000000009</v>
      </c>
      <c r="AB99">
        <f t="shared" si="0"/>
        <v>0</v>
      </c>
      <c r="AC99">
        <f t="shared" si="0"/>
        <v>0.54184500000000069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1.2449374999999989</v>
      </c>
      <c r="AJ99">
        <f t="shared" si="0"/>
        <v>0</v>
      </c>
      <c r="AK99">
        <f t="shared" si="0"/>
        <v>0.16194000000000042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4.83143999999999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10.83</v>
      </c>
      <c r="D3" s="199">
        <v>0</v>
      </c>
      <c r="E3" s="199">
        <v>0</v>
      </c>
      <c r="F3" s="199">
        <v>17.649999999999999</v>
      </c>
      <c r="G3" s="199">
        <v>0</v>
      </c>
      <c r="H3" s="199">
        <v>0</v>
      </c>
      <c r="I3" s="199">
        <v>22.83</v>
      </c>
      <c r="J3" s="199">
        <v>0</v>
      </c>
      <c r="K3" s="199">
        <v>43.04</v>
      </c>
      <c r="L3" s="199">
        <v>34.69</v>
      </c>
      <c r="M3" s="199">
        <v>0</v>
      </c>
      <c r="N3" s="199">
        <v>1.07</v>
      </c>
      <c r="O3" s="199">
        <v>0.89</v>
      </c>
      <c r="P3" s="199">
        <v>2.44</v>
      </c>
      <c r="Q3" s="199">
        <v>3.61</v>
      </c>
      <c r="R3" s="199">
        <v>1.52</v>
      </c>
      <c r="S3" s="199">
        <v>3.3</v>
      </c>
      <c r="T3" s="199">
        <v>0</v>
      </c>
      <c r="U3" s="199">
        <v>11.68</v>
      </c>
      <c r="V3" s="199">
        <v>0.19</v>
      </c>
      <c r="W3" s="199">
        <v>0.42</v>
      </c>
      <c r="X3" s="199">
        <v>0.88</v>
      </c>
      <c r="Y3" s="199">
        <v>0</v>
      </c>
      <c r="Z3" s="199">
        <v>2.4900000000000002</v>
      </c>
      <c r="AA3" s="199">
        <v>9.3000000000000007</v>
      </c>
      <c r="AB3" s="199">
        <v>0</v>
      </c>
      <c r="AC3" s="199">
        <v>11.32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29.82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96.72</v>
      </c>
      <c r="AP3" s="199">
        <v>0</v>
      </c>
    </row>
    <row r="4" spans="1:42">
      <c r="A4" t="s">
        <v>46</v>
      </c>
      <c r="B4" s="199">
        <v>0</v>
      </c>
      <c r="C4" s="199">
        <v>10.83</v>
      </c>
      <c r="D4" s="199">
        <v>0</v>
      </c>
      <c r="E4" s="199">
        <v>0</v>
      </c>
      <c r="F4" s="199">
        <v>17.649999999999999</v>
      </c>
      <c r="G4" s="199">
        <v>0</v>
      </c>
      <c r="H4" s="199">
        <v>0</v>
      </c>
      <c r="I4" s="199">
        <v>22.83</v>
      </c>
      <c r="J4" s="199">
        <v>0</v>
      </c>
      <c r="K4" s="199">
        <v>43.04</v>
      </c>
      <c r="L4" s="199">
        <v>34.69</v>
      </c>
      <c r="M4" s="199">
        <v>0</v>
      </c>
      <c r="N4" s="199">
        <v>1.07</v>
      </c>
      <c r="O4" s="199">
        <v>0.89</v>
      </c>
      <c r="P4" s="199">
        <v>2.44</v>
      </c>
      <c r="Q4" s="199">
        <v>3.61</v>
      </c>
      <c r="R4" s="199">
        <v>1.52</v>
      </c>
      <c r="S4" s="199">
        <v>3.3</v>
      </c>
      <c r="T4" s="199">
        <v>0</v>
      </c>
      <c r="U4" s="199">
        <v>11.68</v>
      </c>
      <c r="V4" s="199">
        <v>0.19</v>
      </c>
      <c r="W4" s="199">
        <v>0.42</v>
      </c>
      <c r="X4" s="199">
        <v>0.88</v>
      </c>
      <c r="Y4" s="199">
        <v>0</v>
      </c>
      <c r="Z4" s="199">
        <v>2.4900000000000002</v>
      </c>
      <c r="AA4" s="199">
        <v>9.3000000000000007</v>
      </c>
      <c r="AB4" s="199">
        <v>0</v>
      </c>
      <c r="AC4" s="199">
        <v>11.68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29.82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96.72</v>
      </c>
      <c r="AP4" s="199">
        <v>0</v>
      </c>
    </row>
    <row r="5" spans="1:42">
      <c r="A5" t="s">
        <v>47</v>
      </c>
      <c r="B5" s="199">
        <v>0</v>
      </c>
      <c r="C5" s="199">
        <v>10.8</v>
      </c>
      <c r="D5" s="199">
        <v>0</v>
      </c>
      <c r="E5" s="199">
        <v>0</v>
      </c>
      <c r="F5" s="199">
        <v>17.649999999999999</v>
      </c>
      <c r="G5" s="199">
        <v>0</v>
      </c>
      <c r="H5" s="199">
        <v>0</v>
      </c>
      <c r="I5" s="199">
        <v>22.83</v>
      </c>
      <c r="J5" s="199">
        <v>0</v>
      </c>
      <c r="K5" s="199">
        <v>43.03</v>
      </c>
      <c r="L5" s="199">
        <v>34.69</v>
      </c>
      <c r="M5" s="199">
        <v>0</v>
      </c>
      <c r="N5" s="199">
        <v>1.07</v>
      </c>
      <c r="O5" s="199">
        <v>0.89</v>
      </c>
      <c r="P5" s="199">
        <v>2.44</v>
      </c>
      <c r="Q5" s="199">
        <v>3.61</v>
      </c>
      <c r="R5" s="199">
        <v>1.52</v>
      </c>
      <c r="S5" s="199">
        <v>3.3</v>
      </c>
      <c r="T5" s="199">
        <v>0</v>
      </c>
      <c r="U5" s="199">
        <v>11.68</v>
      </c>
      <c r="V5" s="199">
        <v>0.19</v>
      </c>
      <c r="W5" s="199">
        <v>0.42</v>
      </c>
      <c r="X5" s="199">
        <v>0.88</v>
      </c>
      <c r="Y5" s="199">
        <v>0</v>
      </c>
      <c r="Z5" s="199">
        <v>2.4900000000000002</v>
      </c>
      <c r="AA5" s="199">
        <v>9.3000000000000007</v>
      </c>
      <c r="AB5" s="199">
        <v>0</v>
      </c>
      <c r="AC5" s="199">
        <v>11.68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29.82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96.72</v>
      </c>
      <c r="AP5" s="199">
        <v>0</v>
      </c>
    </row>
    <row r="6" spans="1:42">
      <c r="A6" t="s">
        <v>48</v>
      </c>
      <c r="B6" s="199">
        <v>0</v>
      </c>
      <c r="C6" s="199">
        <v>10.8</v>
      </c>
      <c r="D6" s="199">
        <v>0</v>
      </c>
      <c r="E6" s="199">
        <v>0</v>
      </c>
      <c r="F6" s="199">
        <v>17.649999999999999</v>
      </c>
      <c r="G6" s="199">
        <v>0</v>
      </c>
      <c r="H6" s="199">
        <v>0</v>
      </c>
      <c r="I6" s="199">
        <v>22.83</v>
      </c>
      <c r="J6" s="199">
        <v>0</v>
      </c>
      <c r="K6" s="199">
        <v>43.04</v>
      </c>
      <c r="L6" s="199">
        <v>34.69</v>
      </c>
      <c r="M6" s="199">
        <v>0</v>
      </c>
      <c r="N6" s="199">
        <v>1.07</v>
      </c>
      <c r="O6" s="199">
        <v>0.89</v>
      </c>
      <c r="P6" s="199">
        <v>2.44</v>
      </c>
      <c r="Q6" s="199">
        <v>3.61</v>
      </c>
      <c r="R6" s="199">
        <v>1.52</v>
      </c>
      <c r="S6" s="199">
        <v>3.3</v>
      </c>
      <c r="T6" s="199">
        <v>0</v>
      </c>
      <c r="U6" s="199">
        <v>11.68</v>
      </c>
      <c r="V6" s="199">
        <v>0.19</v>
      </c>
      <c r="W6" s="199">
        <v>0.42</v>
      </c>
      <c r="X6" s="199">
        <v>0.88</v>
      </c>
      <c r="Y6" s="199">
        <v>0</v>
      </c>
      <c r="Z6" s="199">
        <v>2.4900000000000002</v>
      </c>
      <c r="AA6" s="199">
        <v>9.3000000000000007</v>
      </c>
      <c r="AB6" s="199">
        <v>0</v>
      </c>
      <c r="AC6" s="199">
        <v>11.68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29.82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96.72</v>
      </c>
      <c r="AP6" s="199">
        <v>0</v>
      </c>
    </row>
    <row r="7" spans="1:42">
      <c r="A7" t="s">
        <v>49</v>
      </c>
      <c r="B7" s="199">
        <v>0</v>
      </c>
      <c r="C7" s="199">
        <v>10.8</v>
      </c>
      <c r="D7" s="199">
        <v>0</v>
      </c>
      <c r="E7" s="199">
        <v>0</v>
      </c>
      <c r="F7" s="199">
        <v>17.649999999999999</v>
      </c>
      <c r="G7" s="199">
        <v>0</v>
      </c>
      <c r="H7" s="199">
        <v>0</v>
      </c>
      <c r="I7" s="199">
        <v>22.83</v>
      </c>
      <c r="J7" s="199">
        <v>0</v>
      </c>
      <c r="K7" s="199">
        <v>43.02</v>
      </c>
      <c r="L7" s="199">
        <v>34.69</v>
      </c>
      <c r="M7" s="199">
        <v>0</v>
      </c>
      <c r="N7" s="199">
        <v>1.07</v>
      </c>
      <c r="O7" s="199">
        <v>0.89</v>
      </c>
      <c r="P7" s="199">
        <v>2.44</v>
      </c>
      <c r="Q7" s="199">
        <v>3.61</v>
      </c>
      <c r="R7" s="199">
        <v>1.52</v>
      </c>
      <c r="S7" s="199">
        <v>3.3</v>
      </c>
      <c r="T7" s="199">
        <v>0</v>
      </c>
      <c r="U7" s="199">
        <v>11.68</v>
      </c>
      <c r="V7" s="199">
        <v>0.19</v>
      </c>
      <c r="W7" s="199">
        <v>0.42</v>
      </c>
      <c r="X7" s="199">
        <v>0.88</v>
      </c>
      <c r="Y7" s="199">
        <v>0</v>
      </c>
      <c r="Z7" s="199">
        <v>2.4900000000000002</v>
      </c>
      <c r="AA7" s="199">
        <v>9.3000000000000007</v>
      </c>
      <c r="AB7" s="199">
        <v>0</v>
      </c>
      <c r="AC7" s="199">
        <v>11.68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29.82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96.72</v>
      </c>
      <c r="AP7" s="199">
        <v>0</v>
      </c>
    </row>
    <row r="8" spans="1:42">
      <c r="A8" t="s">
        <v>50</v>
      </c>
      <c r="B8" s="199">
        <v>0</v>
      </c>
      <c r="C8" s="199">
        <v>10.8</v>
      </c>
      <c r="D8" s="199">
        <v>0</v>
      </c>
      <c r="E8" s="199">
        <v>0</v>
      </c>
      <c r="F8" s="199">
        <v>17.649999999999999</v>
      </c>
      <c r="G8" s="199">
        <v>0</v>
      </c>
      <c r="H8" s="199">
        <v>0</v>
      </c>
      <c r="I8" s="199">
        <v>22.83</v>
      </c>
      <c r="J8" s="199">
        <v>0</v>
      </c>
      <c r="K8" s="199">
        <v>43.03</v>
      </c>
      <c r="L8" s="199">
        <v>34.69</v>
      </c>
      <c r="M8" s="199">
        <v>0</v>
      </c>
      <c r="N8" s="199">
        <v>1.07</v>
      </c>
      <c r="O8" s="199">
        <v>0.89</v>
      </c>
      <c r="P8" s="199">
        <v>2.44</v>
      </c>
      <c r="Q8" s="199">
        <v>3.61</v>
      </c>
      <c r="R8" s="199">
        <v>1.52</v>
      </c>
      <c r="S8" s="199">
        <v>3.3</v>
      </c>
      <c r="T8" s="199">
        <v>0</v>
      </c>
      <c r="U8" s="199">
        <v>11.68</v>
      </c>
      <c r="V8" s="199">
        <v>0.19</v>
      </c>
      <c r="W8" s="199">
        <v>0.42</v>
      </c>
      <c r="X8" s="199">
        <v>0.88</v>
      </c>
      <c r="Y8" s="199">
        <v>0</v>
      </c>
      <c r="Z8" s="199">
        <v>2.4900000000000002</v>
      </c>
      <c r="AA8" s="199">
        <v>9.3000000000000007</v>
      </c>
      <c r="AB8" s="199">
        <v>0</v>
      </c>
      <c r="AC8" s="199">
        <v>11.68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29.82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96.72</v>
      </c>
      <c r="AP8" s="199">
        <v>0</v>
      </c>
    </row>
    <row r="9" spans="1:42">
      <c r="A9" t="s">
        <v>51</v>
      </c>
      <c r="B9" s="199">
        <v>0</v>
      </c>
      <c r="C9" s="199">
        <v>10.86</v>
      </c>
      <c r="D9" s="199">
        <v>0</v>
      </c>
      <c r="E9" s="199">
        <v>0</v>
      </c>
      <c r="F9" s="199">
        <v>17.649999999999999</v>
      </c>
      <c r="G9" s="199">
        <v>0</v>
      </c>
      <c r="H9" s="199">
        <v>0</v>
      </c>
      <c r="I9" s="199">
        <v>22.83</v>
      </c>
      <c r="J9" s="199">
        <v>0</v>
      </c>
      <c r="K9" s="199">
        <v>43.02</v>
      </c>
      <c r="L9" s="199">
        <v>34.69</v>
      </c>
      <c r="M9" s="199">
        <v>0</v>
      </c>
      <c r="N9" s="199">
        <v>1.07</v>
      </c>
      <c r="O9" s="199">
        <v>0.89</v>
      </c>
      <c r="P9" s="199">
        <v>2.44</v>
      </c>
      <c r="Q9" s="199">
        <v>3.61</v>
      </c>
      <c r="R9" s="199">
        <v>1.52</v>
      </c>
      <c r="S9" s="199">
        <v>3.3</v>
      </c>
      <c r="T9" s="199">
        <v>0</v>
      </c>
      <c r="U9" s="199">
        <v>11.68</v>
      </c>
      <c r="V9" s="199">
        <v>0.19</v>
      </c>
      <c r="W9" s="199">
        <v>0.42</v>
      </c>
      <c r="X9" s="199">
        <v>0.88</v>
      </c>
      <c r="Y9" s="199">
        <v>0</v>
      </c>
      <c r="Z9" s="199">
        <v>22.44</v>
      </c>
      <c r="AA9" s="199">
        <v>9.3000000000000007</v>
      </c>
      <c r="AB9" s="199">
        <v>0</v>
      </c>
      <c r="AC9" s="199">
        <v>11.68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29.42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96.72</v>
      </c>
      <c r="AP9" s="199">
        <v>0</v>
      </c>
    </row>
    <row r="10" spans="1:42">
      <c r="A10" t="s">
        <v>52</v>
      </c>
      <c r="B10" s="199">
        <v>0</v>
      </c>
      <c r="C10" s="199">
        <v>10.86</v>
      </c>
      <c r="D10" s="199">
        <v>0</v>
      </c>
      <c r="E10" s="199">
        <v>0</v>
      </c>
      <c r="F10" s="199">
        <v>17.649999999999999</v>
      </c>
      <c r="G10" s="199">
        <v>0</v>
      </c>
      <c r="H10" s="199">
        <v>0</v>
      </c>
      <c r="I10" s="199">
        <v>22.83</v>
      </c>
      <c r="J10" s="199">
        <v>0</v>
      </c>
      <c r="K10" s="199">
        <v>43.03</v>
      </c>
      <c r="L10" s="199">
        <v>34.69</v>
      </c>
      <c r="M10" s="199">
        <v>0</v>
      </c>
      <c r="N10" s="199">
        <v>1.07</v>
      </c>
      <c r="O10" s="199">
        <v>0.89</v>
      </c>
      <c r="P10" s="199">
        <v>2.44</v>
      </c>
      <c r="Q10" s="199">
        <v>3.61</v>
      </c>
      <c r="R10" s="199">
        <v>1.52</v>
      </c>
      <c r="S10" s="199">
        <v>3.3</v>
      </c>
      <c r="T10" s="199">
        <v>0</v>
      </c>
      <c r="U10" s="199">
        <v>11.68</v>
      </c>
      <c r="V10" s="199">
        <v>0.19</v>
      </c>
      <c r="W10" s="199">
        <v>0.42</v>
      </c>
      <c r="X10" s="199">
        <v>0.88</v>
      </c>
      <c r="Y10" s="199">
        <v>0</v>
      </c>
      <c r="Z10" s="199">
        <v>22.44</v>
      </c>
      <c r="AA10" s="199">
        <v>9.3000000000000007</v>
      </c>
      <c r="AB10" s="199">
        <v>0</v>
      </c>
      <c r="AC10" s="199">
        <v>11.68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30.21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96.72</v>
      </c>
      <c r="AP10" s="199">
        <v>0</v>
      </c>
    </row>
    <row r="11" spans="1:42">
      <c r="A11" t="s">
        <v>53</v>
      </c>
      <c r="B11" s="199">
        <v>0</v>
      </c>
      <c r="C11" s="199">
        <v>10.83</v>
      </c>
      <c r="D11" s="199">
        <v>0</v>
      </c>
      <c r="E11" s="199">
        <v>0</v>
      </c>
      <c r="F11" s="199">
        <v>17.649999999999999</v>
      </c>
      <c r="G11" s="199">
        <v>0</v>
      </c>
      <c r="H11" s="199">
        <v>0</v>
      </c>
      <c r="I11" s="199">
        <v>22.83</v>
      </c>
      <c r="J11" s="199">
        <v>0</v>
      </c>
      <c r="K11" s="199">
        <v>40.28</v>
      </c>
      <c r="L11" s="199">
        <v>34.69</v>
      </c>
      <c r="M11" s="199">
        <v>0</v>
      </c>
      <c r="N11" s="199">
        <v>1.07</v>
      </c>
      <c r="O11" s="199">
        <v>0.89</v>
      </c>
      <c r="P11" s="199">
        <v>2.44</v>
      </c>
      <c r="Q11" s="199">
        <v>3.61</v>
      </c>
      <c r="R11" s="199">
        <v>1.38</v>
      </c>
      <c r="S11" s="199">
        <v>3.38</v>
      </c>
      <c r="T11" s="199">
        <v>0</v>
      </c>
      <c r="U11" s="199">
        <v>11.68</v>
      </c>
      <c r="V11" s="199">
        <v>0.19</v>
      </c>
      <c r="W11" s="199">
        <v>0.42</v>
      </c>
      <c r="X11" s="199">
        <v>0.88</v>
      </c>
      <c r="Y11" s="199">
        <v>0</v>
      </c>
      <c r="Z11" s="199">
        <v>22.44</v>
      </c>
      <c r="AA11" s="199">
        <v>9.01</v>
      </c>
      <c r="AB11" s="199">
        <v>0</v>
      </c>
      <c r="AC11" s="199">
        <v>11.68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29.82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96.72</v>
      </c>
      <c r="AP11" s="199">
        <v>0</v>
      </c>
    </row>
    <row r="12" spans="1:42">
      <c r="A12" t="s">
        <v>54</v>
      </c>
      <c r="B12" s="199">
        <v>0</v>
      </c>
      <c r="C12" s="199">
        <v>10.86</v>
      </c>
      <c r="D12" s="199">
        <v>0</v>
      </c>
      <c r="E12" s="199">
        <v>0</v>
      </c>
      <c r="F12" s="199">
        <v>17.649999999999999</v>
      </c>
      <c r="G12" s="199">
        <v>0</v>
      </c>
      <c r="H12" s="199">
        <v>0</v>
      </c>
      <c r="I12" s="199">
        <v>22.83</v>
      </c>
      <c r="J12" s="199">
        <v>0</v>
      </c>
      <c r="K12" s="199">
        <v>40.31</v>
      </c>
      <c r="L12" s="199">
        <v>34.69</v>
      </c>
      <c r="M12" s="199">
        <v>0</v>
      </c>
      <c r="N12" s="199">
        <v>1.07</v>
      </c>
      <c r="O12" s="199">
        <v>0.89</v>
      </c>
      <c r="P12" s="199">
        <v>2.44</v>
      </c>
      <c r="Q12" s="199">
        <v>3.61</v>
      </c>
      <c r="R12" s="199">
        <v>1.38</v>
      </c>
      <c r="S12" s="199">
        <v>3.38</v>
      </c>
      <c r="T12" s="199">
        <v>0</v>
      </c>
      <c r="U12" s="199">
        <v>11.68</v>
      </c>
      <c r="V12" s="199">
        <v>0.19</v>
      </c>
      <c r="W12" s="199">
        <v>0.42</v>
      </c>
      <c r="X12" s="199">
        <v>0.88</v>
      </c>
      <c r="Y12" s="199">
        <v>0</v>
      </c>
      <c r="Z12" s="199">
        <v>22.44</v>
      </c>
      <c r="AA12" s="199">
        <v>9.01</v>
      </c>
      <c r="AB12" s="199">
        <v>0</v>
      </c>
      <c r="AC12" s="199">
        <v>11.68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29.82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96.72</v>
      </c>
      <c r="AP12" s="199">
        <v>0</v>
      </c>
    </row>
    <row r="13" spans="1:42">
      <c r="A13" t="s">
        <v>55</v>
      </c>
      <c r="B13" s="199">
        <v>0</v>
      </c>
      <c r="C13" s="199">
        <v>10.86</v>
      </c>
      <c r="D13" s="199">
        <v>0</v>
      </c>
      <c r="E13" s="199">
        <v>0</v>
      </c>
      <c r="F13" s="199">
        <v>17.649999999999999</v>
      </c>
      <c r="G13" s="199">
        <v>0</v>
      </c>
      <c r="H13" s="199">
        <v>0</v>
      </c>
      <c r="I13" s="199">
        <v>22.83</v>
      </c>
      <c r="J13" s="199">
        <v>0</v>
      </c>
      <c r="K13" s="199">
        <v>40.28</v>
      </c>
      <c r="L13" s="199">
        <v>34.69</v>
      </c>
      <c r="M13" s="199">
        <v>0</v>
      </c>
      <c r="N13" s="199">
        <v>1.07</v>
      </c>
      <c r="O13" s="199">
        <v>0.89</v>
      </c>
      <c r="P13" s="199">
        <v>2.44</v>
      </c>
      <c r="Q13" s="199">
        <v>3.61</v>
      </c>
      <c r="R13" s="199">
        <v>1.38</v>
      </c>
      <c r="S13" s="199">
        <v>3.38</v>
      </c>
      <c r="T13" s="199">
        <v>0</v>
      </c>
      <c r="U13" s="199">
        <v>11.14</v>
      </c>
      <c r="V13" s="199">
        <v>0.19</v>
      </c>
      <c r="W13" s="199">
        <v>0.42</v>
      </c>
      <c r="X13" s="199">
        <v>0.88</v>
      </c>
      <c r="Y13" s="199">
        <v>0</v>
      </c>
      <c r="Z13" s="199">
        <v>21.64</v>
      </c>
      <c r="AA13" s="199">
        <v>9.01</v>
      </c>
      <c r="AB13" s="199">
        <v>0</v>
      </c>
      <c r="AC13" s="199">
        <v>11.68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29.82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96.72</v>
      </c>
      <c r="AP13" s="199">
        <v>0</v>
      </c>
    </row>
    <row r="14" spans="1:42">
      <c r="A14" t="s">
        <v>56</v>
      </c>
      <c r="B14" s="199">
        <v>0</v>
      </c>
      <c r="C14" s="199">
        <v>10.86</v>
      </c>
      <c r="D14" s="199">
        <v>0</v>
      </c>
      <c r="E14" s="199">
        <v>0</v>
      </c>
      <c r="F14" s="199">
        <v>17.649999999999999</v>
      </c>
      <c r="G14" s="199">
        <v>0</v>
      </c>
      <c r="H14" s="199">
        <v>0</v>
      </c>
      <c r="I14" s="199">
        <v>22.83</v>
      </c>
      <c r="J14" s="199">
        <v>0</v>
      </c>
      <c r="K14" s="199">
        <v>40.31</v>
      </c>
      <c r="L14" s="199">
        <v>34.69</v>
      </c>
      <c r="M14" s="199">
        <v>0</v>
      </c>
      <c r="N14" s="199">
        <v>1.07</v>
      </c>
      <c r="O14" s="199">
        <v>0.89</v>
      </c>
      <c r="P14" s="199">
        <v>2.44</v>
      </c>
      <c r="Q14" s="199">
        <v>3.61</v>
      </c>
      <c r="R14" s="199">
        <v>1.38</v>
      </c>
      <c r="S14" s="199">
        <v>3.38</v>
      </c>
      <c r="T14" s="199">
        <v>0</v>
      </c>
      <c r="U14" s="199">
        <v>10.67</v>
      </c>
      <c r="V14" s="199">
        <v>0.19</v>
      </c>
      <c r="W14" s="199">
        <v>0.42</v>
      </c>
      <c r="X14" s="199">
        <v>0.88</v>
      </c>
      <c r="Y14" s="199">
        <v>0</v>
      </c>
      <c r="Z14" s="199">
        <v>21.64</v>
      </c>
      <c r="AA14" s="199">
        <v>9.01</v>
      </c>
      <c r="AB14" s="199">
        <v>0</v>
      </c>
      <c r="AC14" s="199">
        <v>11.68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29.82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96.72</v>
      </c>
      <c r="AP14" s="199">
        <v>0</v>
      </c>
    </row>
    <row r="15" spans="1:42">
      <c r="A15" t="s">
        <v>57</v>
      </c>
      <c r="B15" s="199">
        <v>0</v>
      </c>
      <c r="C15" s="199">
        <v>10.86</v>
      </c>
      <c r="D15" s="199">
        <v>0</v>
      </c>
      <c r="E15" s="199">
        <v>0</v>
      </c>
      <c r="F15" s="199">
        <v>17.649999999999999</v>
      </c>
      <c r="G15" s="199">
        <v>0</v>
      </c>
      <c r="H15" s="199">
        <v>0</v>
      </c>
      <c r="I15" s="199">
        <v>22.83</v>
      </c>
      <c r="J15" s="199">
        <v>0</v>
      </c>
      <c r="K15" s="199">
        <v>40.28</v>
      </c>
      <c r="L15" s="199">
        <v>34.69</v>
      </c>
      <c r="M15" s="199">
        <v>0</v>
      </c>
      <c r="N15" s="199">
        <v>1.07</v>
      </c>
      <c r="O15" s="199">
        <v>0.89</v>
      </c>
      <c r="P15" s="199">
        <v>2.44</v>
      </c>
      <c r="Q15" s="199">
        <v>3.61</v>
      </c>
      <c r="R15" s="199">
        <v>1.38</v>
      </c>
      <c r="S15" s="199">
        <v>3.38</v>
      </c>
      <c r="T15" s="199">
        <v>0</v>
      </c>
      <c r="U15" s="199">
        <v>9.74</v>
      </c>
      <c r="V15" s="199">
        <v>0.19</v>
      </c>
      <c r="W15" s="199">
        <v>0.42</v>
      </c>
      <c r="X15" s="199">
        <v>0.88</v>
      </c>
      <c r="Y15" s="199">
        <v>0</v>
      </c>
      <c r="Z15" s="199">
        <v>21.64</v>
      </c>
      <c r="AA15" s="199">
        <v>9.01</v>
      </c>
      <c r="AB15" s="199">
        <v>0</v>
      </c>
      <c r="AC15" s="199">
        <v>11.68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29.42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96.72</v>
      </c>
      <c r="AP15" s="199">
        <v>0</v>
      </c>
    </row>
    <row r="16" spans="1:42">
      <c r="A16" t="s">
        <v>58</v>
      </c>
      <c r="B16" s="199">
        <v>0</v>
      </c>
      <c r="C16" s="199">
        <v>10.86</v>
      </c>
      <c r="D16" s="199">
        <v>0</v>
      </c>
      <c r="E16" s="199">
        <v>0</v>
      </c>
      <c r="F16" s="199">
        <v>17.649999999999999</v>
      </c>
      <c r="G16" s="199">
        <v>0</v>
      </c>
      <c r="H16" s="199">
        <v>0</v>
      </c>
      <c r="I16" s="199">
        <v>22.83</v>
      </c>
      <c r="J16" s="199">
        <v>0</v>
      </c>
      <c r="K16" s="199">
        <v>40.31</v>
      </c>
      <c r="L16" s="199">
        <v>34.69</v>
      </c>
      <c r="M16" s="199">
        <v>0</v>
      </c>
      <c r="N16" s="199">
        <v>1.07</v>
      </c>
      <c r="O16" s="199">
        <v>0.89</v>
      </c>
      <c r="P16" s="199">
        <v>2.44</v>
      </c>
      <c r="Q16" s="199">
        <v>3.61</v>
      </c>
      <c r="R16" s="199">
        <v>1.38</v>
      </c>
      <c r="S16" s="199">
        <v>3.38</v>
      </c>
      <c r="T16" s="199">
        <v>0</v>
      </c>
      <c r="U16" s="199">
        <v>9.74</v>
      </c>
      <c r="V16" s="199">
        <v>0.19</v>
      </c>
      <c r="W16" s="199">
        <v>0.42</v>
      </c>
      <c r="X16" s="199">
        <v>0.88</v>
      </c>
      <c r="Y16" s="199">
        <v>0</v>
      </c>
      <c r="Z16" s="199">
        <v>21.64</v>
      </c>
      <c r="AA16" s="199">
        <v>9.01</v>
      </c>
      <c r="AB16" s="199">
        <v>0</v>
      </c>
      <c r="AC16" s="199">
        <v>11.68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30.21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96.72</v>
      </c>
      <c r="AP16" s="199">
        <v>0</v>
      </c>
    </row>
    <row r="17" spans="1:42">
      <c r="A17" t="s">
        <v>59</v>
      </c>
      <c r="B17" s="199">
        <v>0</v>
      </c>
      <c r="C17" s="199">
        <v>10.86</v>
      </c>
      <c r="D17" s="199">
        <v>0</v>
      </c>
      <c r="E17" s="199">
        <v>0</v>
      </c>
      <c r="F17" s="199">
        <v>17.649999999999999</v>
      </c>
      <c r="G17" s="199">
        <v>0</v>
      </c>
      <c r="H17" s="199">
        <v>0</v>
      </c>
      <c r="I17" s="199">
        <v>22.83</v>
      </c>
      <c r="J17" s="199">
        <v>0</v>
      </c>
      <c r="K17" s="199">
        <v>2.91</v>
      </c>
      <c r="L17" s="199">
        <v>34.69</v>
      </c>
      <c r="M17" s="199">
        <v>0</v>
      </c>
      <c r="N17" s="199">
        <v>1.07</v>
      </c>
      <c r="O17" s="199">
        <v>0.89</v>
      </c>
      <c r="P17" s="199">
        <v>2.44</v>
      </c>
      <c r="Q17" s="199">
        <v>0.19</v>
      </c>
      <c r="R17" s="199">
        <v>0</v>
      </c>
      <c r="S17" s="199">
        <v>0</v>
      </c>
      <c r="T17" s="199">
        <v>0</v>
      </c>
      <c r="U17" s="199">
        <v>9.74</v>
      </c>
      <c r="V17" s="199">
        <v>0.19</v>
      </c>
      <c r="W17" s="199">
        <v>0.42</v>
      </c>
      <c r="X17" s="199">
        <v>0.88</v>
      </c>
      <c r="Y17" s="199">
        <v>0</v>
      </c>
      <c r="Z17" s="199">
        <v>21.64</v>
      </c>
      <c r="AA17" s="199">
        <v>9.01</v>
      </c>
      <c r="AB17" s="199">
        <v>0</v>
      </c>
      <c r="AC17" s="199">
        <v>11.68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29.82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96.72</v>
      </c>
      <c r="AP17" s="199">
        <v>0</v>
      </c>
    </row>
    <row r="18" spans="1:42">
      <c r="A18" t="s">
        <v>60</v>
      </c>
      <c r="B18" s="199">
        <v>0</v>
      </c>
      <c r="C18" s="199">
        <v>10.86</v>
      </c>
      <c r="D18" s="199">
        <v>0</v>
      </c>
      <c r="E18" s="199">
        <v>0</v>
      </c>
      <c r="F18" s="199">
        <v>17.649999999999999</v>
      </c>
      <c r="G18" s="199">
        <v>0</v>
      </c>
      <c r="H18" s="199">
        <v>0</v>
      </c>
      <c r="I18" s="199">
        <v>22.83</v>
      </c>
      <c r="J18" s="199">
        <v>0</v>
      </c>
      <c r="K18" s="199">
        <v>2.91</v>
      </c>
      <c r="L18" s="199">
        <v>34.69</v>
      </c>
      <c r="M18" s="199">
        <v>0</v>
      </c>
      <c r="N18" s="199">
        <v>1.07</v>
      </c>
      <c r="O18" s="199">
        <v>0.89</v>
      </c>
      <c r="P18" s="199">
        <v>2.44</v>
      </c>
      <c r="Q18" s="199">
        <v>0.19</v>
      </c>
      <c r="R18" s="199">
        <v>0</v>
      </c>
      <c r="S18" s="199">
        <v>0</v>
      </c>
      <c r="T18" s="199">
        <v>0</v>
      </c>
      <c r="U18" s="199">
        <v>9.74</v>
      </c>
      <c r="V18" s="199">
        <v>0.19</v>
      </c>
      <c r="W18" s="199">
        <v>0.42</v>
      </c>
      <c r="X18" s="199">
        <v>0.88</v>
      </c>
      <c r="Y18" s="199">
        <v>0</v>
      </c>
      <c r="Z18" s="199">
        <v>21.64</v>
      </c>
      <c r="AA18" s="199">
        <v>9.01</v>
      </c>
      <c r="AB18" s="199">
        <v>0</v>
      </c>
      <c r="AC18" s="199">
        <v>11.68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29.82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96.72</v>
      </c>
      <c r="AP18" s="199">
        <v>0</v>
      </c>
    </row>
    <row r="19" spans="1:42">
      <c r="A19" t="s">
        <v>61</v>
      </c>
      <c r="B19" s="199">
        <v>0</v>
      </c>
      <c r="C19" s="199">
        <v>10.86</v>
      </c>
      <c r="D19" s="199">
        <v>0</v>
      </c>
      <c r="E19" s="199">
        <v>0</v>
      </c>
      <c r="F19" s="199">
        <v>17.649999999999999</v>
      </c>
      <c r="G19" s="199">
        <v>0</v>
      </c>
      <c r="H19" s="199">
        <v>0</v>
      </c>
      <c r="I19" s="199">
        <v>22.83</v>
      </c>
      <c r="J19" s="199">
        <v>0</v>
      </c>
      <c r="K19" s="199">
        <v>2.91</v>
      </c>
      <c r="L19" s="199">
        <v>34.69</v>
      </c>
      <c r="M19" s="199">
        <v>0</v>
      </c>
      <c r="N19" s="199">
        <v>1.07</v>
      </c>
      <c r="O19" s="199">
        <v>0.89</v>
      </c>
      <c r="P19" s="199">
        <v>2.44</v>
      </c>
      <c r="Q19" s="199">
        <v>0.19</v>
      </c>
      <c r="R19" s="199">
        <v>0.19</v>
      </c>
      <c r="S19" s="199">
        <v>0.24</v>
      </c>
      <c r="T19" s="199">
        <v>0</v>
      </c>
      <c r="U19" s="199">
        <v>9.74</v>
      </c>
      <c r="V19" s="199">
        <v>0.19</v>
      </c>
      <c r="W19" s="199">
        <v>0.42</v>
      </c>
      <c r="X19" s="199">
        <v>0.88</v>
      </c>
      <c r="Y19" s="199">
        <v>0</v>
      </c>
      <c r="Z19" s="199">
        <v>21.64</v>
      </c>
      <c r="AA19" s="199">
        <v>9.3000000000000007</v>
      </c>
      <c r="AB19" s="199">
        <v>0</v>
      </c>
      <c r="AC19" s="199">
        <v>11.68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29.82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96.72</v>
      </c>
      <c r="AP19" s="199">
        <v>0</v>
      </c>
    </row>
    <row r="20" spans="1:42">
      <c r="A20" t="s">
        <v>62</v>
      </c>
      <c r="B20" s="199">
        <v>0</v>
      </c>
      <c r="C20" s="199">
        <v>10.86</v>
      </c>
      <c r="D20" s="199">
        <v>0</v>
      </c>
      <c r="E20" s="199">
        <v>0</v>
      </c>
      <c r="F20" s="199">
        <v>17.649999999999999</v>
      </c>
      <c r="G20" s="199">
        <v>0</v>
      </c>
      <c r="H20" s="199">
        <v>0</v>
      </c>
      <c r="I20" s="199">
        <v>22.83</v>
      </c>
      <c r="J20" s="199">
        <v>0</v>
      </c>
      <c r="K20" s="199">
        <v>2.92</v>
      </c>
      <c r="L20" s="199">
        <v>34.69</v>
      </c>
      <c r="M20" s="199">
        <v>0</v>
      </c>
      <c r="N20" s="199">
        <v>1.07</v>
      </c>
      <c r="O20" s="199">
        <v>0.89</v>
      </c>
      <c r="P20" s="199">
        <v>2.44</v>
      </c>
      <c r="Q20" s="199">
        <v>0.19</v>
      </c>
      <c r="R20" s="199">
        <v>0.19</v>
      </c>
      <c r="S20" s="199">
        <v>0.24</v>
      </c>
      <c r="T20" s="199">
        <v>0</v>
      </c>
      <c r="U20" s="199">
        <v>9.74</v>
      </c>
      <c r="V20" s="199">
        <v>0.19</v>
      </c>
      <c r="W20" s="199">
        <v>0.42</v>
      </c>
      <c r="X20" s="199">
        <v>0.88</v>
      </c>
      <c r="Y20" s="199">
        <v>0</v>
      </c>
      <c r="Z20" s="199">
        <v>21.64</v>
      </c>
      <c r="AA20" s="199">
        <v>9.3000000000000007</v>
      </c>
      <c r="AB20" s="199">
        <v>0</v>
      </c>
      <c r="AC20" s="199">
        <v>11.68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29.82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96.72</v>
      </c>
      <c r="AP20" s="199">
        <v>0</v>
      </c>
    </row>
    <row r="21" spans="1:42">
      <c r="A21" t="s">
        <v>63</v>
      </c>
      <c r="B21" s="199">
        <v>0</v>
      </c>
      <c r="C21" s="199">
        <v>10.86</v>
      </c>
      <c r="D21" s="199">
        <v>0</v>
      </c>
      <c r="E21" s="199">
        <v>0</v>
      </c>
      <c r="F21" s="199">
        <v>17.649999999999999</v>
      </c>
      <c r="G21" s="199">
        <v>0</v>
      </c>
      <c r="H21" s="199">
        <v>0</v>
      </c>
      <c r="I21" s="199">
        <v>22.83</v>
      </c>
      <c r="J21" s="199">
        <v>0</v>
      </c>
      <c r="K21" s="199">
        <v>2.92</v>
      </c>
      <c r="L21" s="199">
        <v>34.69</v>
      </c>
      <c r="M21" s="199">
        <v>0</v>
      </c>
      <c r="N21" s="199">
        <v>1.07</v>
      </c>
      <c r="O21" s="199">
        <v>0.89</v>
      </c>
      <c r="P21" s="199">
        <v>2.44</v>
      </c>
      <c r="Q21" s="199">
        <v>0.19</v>
      </c>
      <c r="R21" s="199">
        <v>0.19</v>
      </c>
      <c r="S21" s="199">
        <v>0.24</v>
      </c>
      <c r="T21" s="199">
        <v>0</v>
      </c>
      <c r="U21" s="199">
        <v>9.74</v>
      </c>
      <c r="V21" s="199">
        <v>0.19</v>
      </c>
      <c r="W21" s="199">
        <v>0.42</v>
      </c>
      <c r="X21" s="199">
        <v>0.88</v>
      </c>
      <c r="Y21" s="199">
        <v>0</v>
      </c>
      <c r="Z21" s="199">
        <v>21.64</v>
      </c>
      <c r="AA21" s="199">
        <v>9.3000000000000007</v>
      </c>
      <c r="AB21" s="199">
        <v>0</v>
      </c>
      <c r="AC21" s="199">
        <v>11.68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29.42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96.72</v>
      </c>
      <c r="AP21" s="199">
        <v>0</v>
      </c>
    </row>
    <row r="22" spans="1:42">
      <c r="A22" t="s">
        <v>64</v>
      </c>
      <c r="B22" s="199">
        <v>0</v>
      </c>
      <c r="C22" s="199">
        <v>10.86</v>
      </c>
      <c r="D22" s="199">
        <v>0</v>
      </c>
      <c r="E22" s="199">
        <v>0</v>
      </c>
      <c r="F22" s="199">
        <v>17.649999999999999</v>
      </c>
      <c r="G22" s="199">
        <v>0</v>
      </c>
      <c r="H22" s="199">
        <v>0</v>
      </c>
      <c r="I22" s="199">
        <v>22.83</v>
      </c>
      <c r="J22" s="199">
        <v>0</v>
      </c>
      <c r="K22" s="199">
        <v>2.92</v>
      </c>
      <c r="L22" s="199">
        <v>34.69</v>
      </c>
      <c r="M22" s="199">
        <v>0</v>
      </c>
      <c r="N22" s="199">
        <v>1.07</v>
      </c>
      <c r="O22" s="199">
        <v>0.89</v>
      </c>
      <c r="P22" s="199">
        <v>2.44</v>
      </c>
      <c r="Q22" s="199">
        <v>0.19</v>
      </c>
      <c r="R22" s="199">
        <v>0.19</v>
      </c>
      <c r="S22" s="199">
        <v>0.24</v>
      </c>
      <c r="T22" s="199">
        <v>0</v>
      </c>
      <c r="U22" s="199">
        <v>9.74</v>
      </c>
      <c r="V22" s="199">
        <v>0.19</v>
      </c>
      <c r="W22" s="199">
        <v>0.42</v>
      </c>
      <c r="X22" s="199">
        <v>0.88</v>
      </c>
      <c r="Y22" s="199">
        <v>0</v>
      </c>
      <c r="Z22" s="199">
        <v>21.64</v>
      </c>
      <c r="AA22" s="199">
        <v>9.3000000000000007</v>
      </c>
      <c r="AB22" s="199">
        <v>0</v>
      </c>
      <c r="AC22" s="199">
        <v>11.68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29.82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96.72</v>
      </c>
      <c r="AP22" s="199">
        <v>0</v>
      </c>
    </row>
    <row r="23" spans="1:42">
      <c r="A23" t="s">
        <v>65</v>
      </c>
      <c r="B23" s="199">
        <v>0</v>
      </c>
      <c r="C23" s="199">
        <v>10.86</v>
      </c>
      <c r="D23" s="199">
        <v>0</v>
      </c>
      <c r="E23" s="199">
        <v>0</v>
      </c>
      <c r="F23" s="199">
        <v>17.649999999999999</v>
      </c>
      <c r="G23" s="199">
        <v>0</v>
      </c>
      <c r="H23" s="199">
        <v>0</v>
      </c>
      <c r="I23" s="199">
        <v>22.83</v>
      </c>
      <c r="J23" s="199">
        <v>0</v>
      </c>
      <c r="K23" s="199">
        <v>2.91</v>
      </c>
      <c r="L23" s="199">
        <v>34.69</v>
      </c>
      <c r="M23" s="199">
        <v>0</v>
      </c>
      <c r="N23" s="199">
        <v>1.07</v>
      </c>
      <c r="O23" s="199">
        <v>0.89</v>
      </c>
      <c r="P23" s="199">
        <v>2.44</v>
      </c>
      <c r="Q23" s="199">
        <v>0.19</v>
      </c>
      <c r="R23" s="199">
        <v>0.19</v>
      </c>
      <c r="S23" s="199">
        <v>0.24</v>
      </c>
      <c r="T23" s="199">
        <v>0</v>
      </c>
      <c r="U23" s="199">
        <v>9.74</v>
      </c>
      <c r="V23" s="199">
        <v>0.19</v>
      </c>
      <c r="W23" s="199">
        <v>0.42</v>
      </c>
      <c r="X23" s="199">
        <v>0.88</v>
      </c>
      <c r="Y23" s="199">
        <v>0</v>
      </c>
      <c r="Z23" s="199">
        <v>1.48</v>
      </c>
      <c r="AA23" s="199">
        <v>0.39</v>
      </c>
      <c r="AB23" s="199">
        <v>0</v>
      </c>
      <c r="AC23" s="199">
        <v>11.32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29.42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96.72</v>
      </c>
      <c r="AP23" s="199">
        <v>0</v>
      </c>
    </row>
    <row r="24" spans="1:42">
      <c r="A24" t="s">
        <v>66</v>
      </c>
      <c r="B24" s="199">
        <v>0</v>
      </c>
      <c r="C24" s="199">
        <v>10.86</v>
      </c>
      <c r="D24" s="199">
        <v>0</v>
      </c>
      <c r="E24" s="199">
        <v>0</v>
      </c>
      <c r="F24" s="199">
        <v>17.649999999999999</v>
      </c>
      <c r="G24" s="199">
        <v>0</v>
      </c>
      <c r="H24" s="199">
        <v>0</v>
      </c>
      <c r="I24" s="199">
        <v>22.83</v>
      </c>
      <c r="J24" s="199">
        <v>0</v>
      </c>
      <c r="K24" s="199">
        <v>2.91</v>
      </c>
      <c r="L24" s="199">
        <v>34.69</v>
      </c>
      <c r="M24" s="199">
        <v>0</v>
      </c>
      <c r="N24" s="199">
        <v>1.07</v>
      </c>
      <c r="O24" s="199">
        <v>0.89</v>
      </c>
      <c r="P24" s="199">
        <v>2.44</v>
      </c>
      <c r="Q24" s="199">
        <v>0.19</v>
      </c>
      <c r="R24" s="199">
        <v>0.19</v>
      </c>
      <c r="S24" s="199">
        <v>0.24</v>
      </c>
      <c r="T24" s="199">
        <v>0</v>
      </c>
      <c r="U24" s="199">
        <v>9.74</v>
      </c>
      <c r="V24" s="199">
        <v>0.19</v>
      </c>
      <c r="W24" s="199">
        <v>0.42</v>
      </c>
      <c r="X24" s="199">
        <v>0.88</v>
      </c>
      <c r="Y24" s="199">
        <v>0</v>
      </c>
      <c r="Z24" s="199">
        <v>1.63</v>
      </c>
      <c r="AA24" s="199">
        <v>0.47</v>
      </c>
      <c r="AB24" s="199">
        <v>0</v>
      </c>
      <c r="AC24" s="199">
        <v>11.32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29.42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96.72</v>
      </c>
      <c r="AP24" s="199">
        <v>0</v>
      </c>
    </row>
    <row r="25" spans="1:42">
      <c r="A25" t="s">
        <v>67</v>
      </c>
      <c r="B25" s="199">
        <v>0</v>
      </c>
      <c r="C25" s="199">
        <v>10.86</v>
      </c>
      <c r="D25" s="199">
        <v>0</v>
      </c>
      <c r="E25" s="199">
        <v>0</v>
      </c>
      <c r="F25" s="199">
        <v>17.649999999999999</v>
      </c>
      <c r="G25" s="199">
        <v>0</v>
      </c>
      <c r="H25" s="199">
        <v>0</v>
      </c>
      <c r="I25" s="199">
        <v>22.83</v>
      </c>
      <c r="J25" s="199">
        <v>0</v>
      </c>
      <c r="K25" s="199">
        <v>2.91</v>
      </c>
      <c r="L25" s="199">
        <v>34.69</v>
      </c>
      <c r="M25" s="199">
        <v>0</v>
      </c>
      <c r="N25" s="199">
        <v>1.07</v>
      </c>
      <c r="O25" s="199">
        <v>0.89</v>
      </c>
      <c r="P25" s="199">
        <v>2.44</v>
      </c>
      <c r="Q25" s="199">
        <v>0.19</v>
      </c>
      <c r="R25" s="199">
        <v>0.19</v>
      </c>
      <c r="S25" s="199">
        <v>0.24</v>
      </c>
      <c r="T25" s="199">
        <v>0</v>
      </c>
      <c r="U25" s="199">
        <v>9.74</v>
      </c>
      <c r="V25" s="199">
        <v>0.19</v>
      </c>
      <c r="W25" s="199">
        <v>0.42</v>
      </c>
      <c r="X25" s="199">
        <v>0.88</v>
      </c>
      <c r="Y25" s="199">
        <v>0</v>
      </c>
      <c r="Z25" s="199">
        <v>2.4900000000000002</v>
      </c>
      <c r="AA25" s="199">
        <v>1.66</v>
      </c>
      <c r="AB25" s="199">
        <v>0</v>
      </c>
      <c r="AC25" s="199">
        <v>11.32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29.42</v>
      </c>
      <c r="AJ25" s="199">
        <v>0</v>
      </c>
      <c r="AK25" s="199">
        <v>2.67</v>
      </c>
      <c r="AL25" s="199">
        <v>0</v>
      </c>
      <c r="AM25" s="199">
        <v>0</v>
      </c>
      <c r="AN25" s="199">
        <v>0</v>
      </c>
      <c r="AO25" s="199">
        <v>96.72</v>
      </c>
      <c r="AP25" s="199">
        <v>0</v>
      </c>
    </row>
    <row r="26" spans="1:42">
      <c r="A26" t="s">
        <v>68</v>
      </c>
      <c r="B26" s="199">
        <v>0</v>
      </c>
      <c r="C26" s="199">
        <v>10.86</v>
      </c>
      <c r="D26" s="199">
        <v>0</v>
      </c>
      <c r="E26" s="199">
        <v>0</v>
      </c>
      <c r="F26" s="199">
        <v>17.649999999999999</v>
      </c>
      <c r="G26" s="199">
        <v>0</v>
      </c>
      <c r="H26" s="199">
        <v>0</v>
      </c>
      <c r="I26" s="199">
        <v>22.83</v>
      </c>
      <c r="J26" s="199">
        <v>0</v>
      </c>
      <c r="K26" s="199">
        <v>3.62</v>
      </c>
      <c r="L26" s="199">
        <v>1.5</v>
      </c>
      <c r="M26" s="199">
        <v>0</v>
      </c>
      <c r="N26" s="199">
        <v>1.07</v>
      </c>
      <c r="O26" s="199">
        <v>0.89</v>
      </c>
      <c r="P26" s="199">
        <v>2.44</v>
      </c>
      <c r="Q26" s="199">
        <v>0.2</v>
      </c>
      <c r="R26" s="199">
        <v>0.19</v>
      </c>
      <c r="S26" s="199">
        <v>0.24</v>
      </c>
      <c r="T26" s="199">
        <v>0</v>
      </c>
      <c r="U26" s="199">
        <v>9.74</v>
      </c>
      <c r="V26" s="199">
        <v>0.19</v>
      </c>
      <c r="W26" s="199">
        <v>0.42</v>
      </c>
      <c r="X26" s="199">
        <v>0.88</v>
      </c>
      <c r="Y26" s="199">
        <v>0</v>
      </c>
      <c r="Z26" s="199">
        <v>2.4900000000000002</v>
      </c>
      <c r="AA26" s="199">
        <v>1.66</v>
      </c>
      <c r="AB26" s="199">
        <v>0</v>
      </c>
      <c r="AC26" s="199">
        <v>11.32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29.42</v>
      </c>
      <c r="AJ26" s="199">
        <v>0</v>
      </c>
      <c r="AK26" s="199">
        <v>2.37</v>
      </c>
      <c r="AL26" s="199">
        <v>0</v>
      </c>
      <c r="AM26" s="199">
        <v>0</v>
      </c>
      <c r="AN26" s="199">
        <v>0</v>
      </c>
      <c r="AO26" s="199">
        <v>96.72</v>
      </c>
      <c r="AP26" s="199">
        <v>0</v>
      </c>
    </row>
    <row r="27" spans="1:42">
      <c r="A27" t="s">
        <v>69</v>
      </c>
      <c r="B27" s="199">
        <v>0</v>
      </c>
      <c r="C27" s="199">
        <v>10.8</v>
      </c>
      <c r="D27" s="199">
        <v>0</v>
      </c>
      <c r="E27" s="199">
        <v>0</v>
      </c>
      <c r="F27" s="199">
        <v>17.649999999999999</v>
      </c>
      <c r="G27" s="199">
        <v>0</v>
      </c>
      <c r="H27" s="199">
        <v>0</v>
      </c>
      <c r="I27" s="199">
        <v>22.83</v>
      </c>
      <c r="J27" s="199">
        <v>0</v>
      </c>
      <c r="K27" s="199">
        <v>2.91</v>
      </c>
      <c r="L27" s="199">
        <v>1.5</v>
      </c>
      <c r="M27" s="199">
        <v>0</v>
      </c>
      <c r="N27" s="199">
        <v>1.07</v>
      </c>
      <c r="O27" s="199">
        <v>0.89</v>
      </c>
      <c r="P27" s="199">
        <v>2.44</v>
      </c>
      <c r="Q27" s="199">
        <v>0.2</v>
      </c>
      <c r="R27" s="199">
        <v>0.19</v>
      </c>
      <c r="S27" s="199">
        <v>0.24</v>
      </c>
      <c r="T27" s="199">
        <v>0</v>
      </c>
      <c r="U27" s="199">
        <v>9.74</v>
      </c>
      <c r="V27" s="199">
        <v>0.19</v>
      </c>
      <c r="W27" s="199">
        <v>0.42</v>
      </c>
      <c r="X27" s="199">
        <v>0.88</v>
      </c>
      <c r="Y27" s="199">
        <v>0</v>
      </c>
      <c r="Z27" s="199">
        <v>2.4900000000000002</v>
      </c>
      <c r="AA27" s="199">
        <v>1.66</v>
      </c>
      <c r="AB27" s="199">
        <v>0</v>
      </c>
      <c r="AC27" s="199">
        <v>11.32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29.82</v>
      </c>
      <c r="AJ27" s="199">
        <v>0</v>
      </c>
      <c r="AK27" s="199">
        <v>2.37</v>
      </c>
      <c r="AL27" s="199">
        <v>0</v>
      </c>
      <c r="AM27" s="199">
        <v>0</v>
      </c>
      <c r="AN27" s="199">
        <v>0</v>
      </c>
      <c r="AO27" s="199">
        <v>96.72</v>
      </c>
      <c r="AP27" s="199">
        <v>0</v>
      </c>
    </row>
    <row r="28" spans="1:42">
      <c r="A28" t="s">
        <v>70</v>
      </c>
      <c r="B28" s="199">
        <v>0</v>
      </c>
      <c r="C28" s="199">
        <v>10.8</v>
      </c>
      <c r="D28" s="199">
        <v>0</v>
      </c>
      <c r="E28" s="199">
        <v>0</v>
      </c>
      <c r="F28" s="199">
        <v>17.649999999999999</v>
      </c>
      <c r="G28" s="199">
        <v>0</v>
      </c>
      <c r="H28" s="199">
        <v>0</v>
      </c>
      <c r="I28" s="199">
        <v>22.83</v>
      </c>
      <c r="J28" s="199">
        <v>0</v>
      </c>
      <c r="K28" s="199">
        <v>2.91</v>
      </c>
      <c r="L28" s="199">
        <v>1.5</v>
      </c>
      <c r="M28" s="199">
        <v>0</v>
      </c>
      <c r="N28" s="199">
        <v>1.07</v>
      </c>
      <c r="O28" s="199">
        <v>0.89</v>
      </c>
      <c r="P28" s="199">
        <v>2.44</v>
      </c>
      <c r="Q28" s="199">
        <v>2.0699999999999998</v>
      </c>
      <c r="R28" s="199">
        <v>0.19</v>
      </c>
      <c r="S28" s="199">
        <v>0.24</v>
      </c>
      <c r="T28" s="199">
        <v>0</v>
      </c>
      <c r="U28" s="199">
        <v>9.74</v>
      </c>
      <c r="V28" s="199">
        <v>0.19</v>
      </c>
      <c r="W28" s="199">
        <v>0.42</v>
      </c>
      <c r="X28" s="199">
        <v>0.88</v>
      </c>
      <c r="Y28" s="199">
        <v>0</v>
      </c>
      <c r="Z28" s="199">
        <v>2.4900000000000002</v>
      </c>
      <c r="AA28" s="199">
        <v>1.66</v>
      </c>
      <c r="AB28" s="199">
        <v>0</v>
      </c>
      <c r="AC28" s="199">
        <v>11.32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29.42</v>
      </c>
      <c r="AJ28" s="199">
        <v>0</v>
      </c>
      <c r="AK28" s="199">
        <v>2.52</v>
      </c>
      <c r="AL28" s="199">
        <v>0</v>
      </c>
      <c r="AM28" s="199">
        <v>0</v>
      </c>
      <c r="AN28" s="199">
        <v>0</v>
      </c>
      <c r="AO28" s="199">
        <v>96.72</v>
      </c>
      <c r="AP28" s="199">
        <v>0</v>
      </c>
    </row>
    <row r="29" spans="1:42">
      <c r="A29" t="s">
        <v>71</v>
      </c>
      <c r="B29" s="199">
        <v>0</v>
      </c>
      <c r="C29" s="199">
        <v>10.8</v>
      </c>
      <c r="D29" s="199">
        <v>0</v>
      </c>
      <c r="E29" s="199">
        <v>0</v>
      </c>
      <c r="F29" s="199">
        <v>17.649999999999999</v>
      </c>
      <c r="G29" s="199">
        <v>0</v>
      </c>
      <c r="H29" s="199">
        <v>0</v>
      </c>
      <c r="I29" s="199">
        <v>22.83</v>
      </c>
      <c r="J29" s="199">
        <v>0</v>
      </c>
      <c r="K29" s="199">
        <v>2.91</v>
      </c>
      <c r="L29" s="199">
        <v>1.5</v>
      </c>
      <c r="M29" s="199">
        <v>0</v>
      </c>
      <c r="N29" s="199">
        <v>1.07</v>
      </c>
      <c r="O29" s="199">
        <v>0.89</v>
      </c>
      <c r="P29" s="199">
        <v>2.44</v>
      </c>
      <c r="Q29" s="199">
        <v>1.64</v>
      </c>
      <c r="R29" s="199">
        <v>0.19</v>
      </c>
      <c r="S29" s="199">
        <v>0.24</v>
      </c>
      <c r="T29" s="199">
        <v>0</v>
      </c>
      <c r="U29" s="199">
        <v>9.74</v>
      </c>
      <c r="V29" s="199">
        <v>0.19</v>
      </c>
      <c r="W29" s="199">
        <v>0.42</v>
      </c>
      <c r="X29" s="199">
        <v>0.88</v>
      </c>
      <c r="Y29" s="199">
        <v>0</v>
      </c>
      <c r="Z29" s="199">
        <v>2.4900000000000002</v>
      </c>
      <c r="AA29" s="199">
        <v>1.66</v>
      </c>
      <c r="AB29" s="199">
        <v>0</v>
      </c>
      <c r="AC29" s="199">
        <v>4.6399999999999997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19.37</v>
      </c>
      <c r="AJ29" s="199">
        <v>0</v>
      </c>
      <c r="AK29" s="199">
        <v>2.82</v>
      </c>
      <c r="AL29" s="199">
        <v>0</v>
      </c>
      <c r="AM29" s="199">
        <v>0</v>
      </c>
      <c r="AN29" s="199">
        <v>0</v>
      </c>
      <c r="AO29" s="199">
        <v>96.72</v>
      </c>
      <c r="AP29" s="199">
        <v>0</v>
      </c>
    </row>
    <row r="30" spans="1:42">
      <c r="A30" t="s">
        <v>72</v>
      </c>
      <c r="B30" s="199">
        <v>0</v>
      </c>
      <c r="C30" s="199">
        <v>10.8</v>
      </c>
      <c r="D30" s="199">
        <v>0</v>
      </c>
      <c r="E30" s="199">
        <v>0</v>
      </c>
      <c r="F30" s="199">
        <v>17.649999999999999</v>
      </c>
      <c r="G30" s="199">
        <v>0</v>
      </c>
      <c r="H30" s="199">
        <v>0</v>
      </c>
      <c r="I30" s="199">
        <v>22.83</v>
      </c>
      <c r="J30" s="199">
        <v>0</v>
      </c>
      <c r="K30" s="199">
        <v>2.91</v>
      </c>
      <c r="L30" s="199">
        <v>1.5</v>
      </c>
      <c r="M30" s="199">
        <v>0</v>
      </c>
      <c r="N30" s="199">
        <v>1.07</v>
      </c>
      <c r="O30" s="199">
        <v>0.89</v>
      </c>
      <c r="P30" s="199">
        <v>2.44</v>
      </c>
      <c r="Q30" s="199">
        <v>1.64</v>
      </c>
      <c r="R30" s="199">
        <v>0.19</v>
      </c>
      <c r="S30" s="199">
        <v>0.24</v>
      </c>
      <c r="T30" s="199">
        <v>0</v>
      </c>
      <c r="U30" s="199">
        <v>9.74</v>
      </c>
      <c r="V30" s="199">
        <v>0.19</v>
      </c>
      <c r="W30" s="199">
        <v>0.42</v>
      </c>
      <c r="X30" s="199">
        <v>0.88</v>
      </c>
      <c r="Y30" s="199">
        <v>0</v>
      </c>
      <c r="Z30" s="199">
        <v>2.4900000000000002</v>
      </c>
      <c r="AA30" s="199">
        <v>1.66</v>
      </c>
      <c r="AB30" s="199">
        <v>0</v>
      </c>
      <c r="AC30" s="199">
        <v>4.6399999999999997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24.37</v>
      </c>
      <c r="AJ30" s="199">
        <v>0</v>
      </c>
      <c r="AK30" s="199">
        <v>2.82</v>
      </c>
      <c r="AL30" s="199">
        <v>0</v>
      </c>
      <c r="AM30" s="199">
        <v>0</v>
      </c>
      <c r="AN30" s="199">
        <v>0</v>
      </c>
      <c r="AO30" s="199">
        <v>96.72</v>
      </c>
      <c r="AP30" s="199">
        <v>0</v>
      </c>
    </row>
    <row r="31" spans="1:42">
      <c r="A31" t="s">
        <v>73</v>
      </c>
      <c r="B31" s="199">
        <v>0</v>
      </c>
      <c r="C31" s="199">
        <v>10.8</v>
      </c>
      <c r="D31" s="199">
        <v>0</v>
      </c>
      <c r="E31" s="199">
        <v>0</v>
      </c>
      <c r="F31" s="199">
        <v>17.649999999999999</v>
      </c>
      <c r="G31" s="199">
        <v>0</v>
      </c>
      <c r="H31" s="199">
        <v>0</v>
      </c>
      <c r="I31" s="199">
        <v>22.83</v>
      </c>
      <c r="J31" s="199">
        <v>0</v>
      </c>
      <c r="K31" s="199">
        <v>2.91</v>
      </c>
      <c r="L31" s="199">
        <v>1.5</v>
      </c>
      <c r="M31" s="199">
        <v>0</v>
      </c>
      <c r="N31" s="199">
        <v>1.07</v>
      </c>
      <c r="O31" s="199">
        <v>0.89</v>
      </c>
      <c r="P31" s="199">
        <v>2.44</v>
      </c>
      <c r="Q31" s="199">
        <v>0.2</v>
      </c>
      <c r="R31" s="199">
        <v>0.19</v>
      </c>
      <c r="S31" s="199">
        <v>0.24</v>
      </c>
      <c r="T31" s="199">
        <v>0</v>
      </c>
      <c r="U31" s="199">
        <v>9.74</v>
      </c>
      <c r="V31" s="199">
        <v>0.19</v>
      </c>
      <c r="W31" s="199">
        <v>0.42</v>
      </c>
      <c r="X31" s="199">
        <v>0.88</v>
      </c>
      <c r="Y31" s="199">
        <v>0</v>
      </c>
      <c r="Z31" s="199">
        <v>2.4900000000000002</v>
      </c>
      <c r="AA31" s="199">
        <v>1.66</v>
      </c>
      <c r="AB31" s="199">
        <v>0</v>
      </c>
      <c r="AC31" s="199">
        <v>4.6399999999999997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24.37</v>
      </c>
      <c r="AJ31" s="199">
        <v>0</v>
      </c>
      <c r="AK31" s="199">
        <v>3.12</v>
      </c>
      <c r="AL31" s="199">
        <v>0</v>
      </c>
      <c r="AM31" s="199">
        <v>0</v>
      </c>
      <c r="AN31" s="199">
        <v>0</v>
      </c>
      <c r="AO31" s="199">
        <v>96.72</v>
      </c>
      <c r="AP31" s="199">
        <v>0</v>
      </c>
    </row>
    <row r="32" spans="1:42">
      <c r="A32" t="s">
        <v>74</v>
      </c>
      <c r="B32" s="199">
        <v>0</v>
      </c>
      <c r="C32" s="199">
        <v>10.8</v>
      </c>
      <c r="D32" s="199">
        <v>0</v>
      </c>
      <c r="E32" s="199">
        <v>0</v>
      </c>
      <c r="F32" s="199">
        <v>17.649999999999999</v>
      </c>
      <c r="G32" s="199">
        <v>0</v>
      </c>
      <c r="H32" s="199">
        <v>0</v>
      </c>
      <c r="I32" s="199">
        <v>22.83</v>
      </c>
      <c r="J32" s="199">
        <v>0</v>
      </c>
      <c r="K32" s="199">
        <v>2.91</v>
      </c>
      <c r="L32" s="199">
        <v>1.5</v>
      </c>
      <c r="M32" s="199">
        <v>0</v>
      </c>
      <c r="N32" s="199">
        <v>1.07</v>
      </c>
      <c r="O32" s="199">
        <v>0.89</v>
      </c>
      <c r="P32" s="199">
        <v>2.44</v>
      </c>
      <c r="Q32" s="199">
        <v>0.2</v>
      </c>
      <c r="R32" s="199">
        <v>0.19</v>
      </c>
      <c r="S32" s="199">
        <v>0.24</v>
      </c>
      <c r="T32" s="199">
        <v>0</v>
      </c>
      <c r="U32" s="199">
        <v>9.74</v>
      </c>
      <c r="V32" s="199">
        <v>0.19</v>
      </c>
      <c r="W32" s="199">
        <v>0.42</v>
      </c>
      <c r="X32" s="199">
        <v>0.88</v>
      </c>
      <c r="Y32" s="199">
        <v>0</v>
      </c>
      <c r="Z32" s="199">
        <v>2.4900000000000002</v>
      </c>
      <c r="AA32" s="199">
        <v>1.66</v>
      </c>
      <c r="AB32" s="199">
        <v>0</v>
      </c>
      <c r="AC32" s="199">
        <v>11.32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29.81</v>
      </c>
      <c r="AJ32" s="199">
        <v>0</v>
      </c>
      <c r="AK32" s="199">
        <v>2.82</v>
      </c>
      <c r="AL32" s="199">
        <v>0</v>
      </c>
      <c r="AM32" s="199">
        <v>0</v>
      </c>
      <c r="AN32" s="199">
        <v>0</v>
      </c>
      <c r="AO32" s="199">
        <v>96.72</v>
      </c>
      <c r="AP32" s="199">
        <v>0</v>
      </c>
    </row>
    <row r="33" spans="1:42">
      <c r="A33" t="s">
        <v>75</v>
      </c>
      <c r="B33" s="199">
        <v>0</v>
      </c>
      <c r="C33" s="199">
        <v>10.8</v>
      </c>
      <c r="D33" s="199">
        <v>0</v>
      </c>
      <c r="E33" s="199">
        <v>0</v>
      </c>
      <c r="F33" s="199">
        <v>17.649999999999999</v>
      </c>
      <c r="G33" s="199">
        <v>0</v>
      </c>
      <c r="H33" s="199">
        <v>0</v>
      </c>
      <c r="I33" s="199">
        <v>22.83</v>
      </c>
      <c r="J33" s="199">
        <v>0</v>
      </c>
      <c r="K33" s="199">
        <v>2.91</v>
      </c>
      <c r="L33" s="199">
        <v>1.5</v>
      </c>
      <c r="M33" s="199">
        <v>0</v>
      </c>
      <c r="N33" s="199">
        <v>1.07</v>
      </c>
      <c r="O33" s="199">
        <v>0.89</v>
      </c>
      <c r="P33" s="199">
        <v>2.44</v>
      </c>
      <c r="Q33" s="199">
        <v>0.2</v>
      </c>
      <c r="R33" s="199">
        <v>0.19</v>
      </c>
      <c r="S33" s="199">
        <v>0.46</v>
      </c>
      <c r="T33" s="199">
        <v>0</v>
      </c>
      <c r="U33" s="199">
        <v>9.74</v>
      </c>
      <c r="V33" s="199">
        <v>0.19</v>
      </c>
      <c r="W33" s="199">
        <v>0.42</v>
      </c>
      <c r="X33" s="199">
        <v>0.88</v>
      </c>
      <c r="Y33" s="199">
        <v>0</v>
      </c>
      <c r="Z33" s="199">
        <v>2.4900000000000002</v>
      </c>
      <c r="AA33" s="199">
        <v>1.66</v>
      </c>
      <c r="AB33" s="199">
        <v>0</v>
      </c>
      <c r="AC33" s="199">
        <v>11.32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29.42</v>
      </c>
      <c r="AJ33" s="199">
        <v>0</v>
      </c>
      <c r="AK33" s="199">
        <v>3.11</v>
      </c>
      <c r="AL33" s="199">
        <v>0</v>
      </c>
      <c r="AM33" s="199">
        <v>0</v>
      </c>
      <c r="AN33" s="199">
        <v>0</v>
      </c>
      <c r="AO33" s="199">
        <v>96.72</v>
      </c>
      <c r="AP33" s="199">
        <v>0</v>
      </c>
    </row>
    <row r="34" spans="1:42">
      <c r="A34" t="s">
        <v>76</v>
      </c>
      <c r="B34" s="199">
        <v>0</v>
      </c>
      <c r="C34" s="199">
        <v>10.8</v>
      </c>
      <c r="D34" s="199">
        <v>0</v>
      </c>
      <c r="E34" s="199">
        <v>0</v>
      </c>
      <c r="F34" s="199">
        <v>17.649999999999999</v>
      </c>
      <c r="G34" s="199">
        <v>0</v>
      </c>
      <c r="H34" s="199">
        <v>0</v>
      </c>
      <c r="I34" s="199">
        <v>22.83</v>
      </c>
      <c r="J34" s="199">
        <v>0</v>
      </c>
      <c r="K34" s="199">
        <v>2.91</v>
      </c>
      <c r="L34" s="199">
        <v>1.5</v>
      </c>
      <c r="M34" s="199">
        <v>0</v>
      </c>
      <c r="N34" s="199">
        <v>1.07</v>
      </c>
      <c r="O34" s="199">
        <v>0.89</v>
      </c>
      <c r="P34" s="199">
        <v>2.44</v>
      </c>
      <c r="Q34" s="199">
        <v>0.2</v>
      </c>
      <c r="R34" s="199">
        <v>0.19</v>
      </c>
      <c r="S34" s="199">
        <v>0.24</v>
      </c>
      <c r="T34" s="199">
        <v>0</v>
      </c>
      <c r="U34" s="199">
        <v>9.74</v>
      </c>
      <c r="V34" s="199">
        <v>0.19</v>
      </c>
      <c r="W34" s="199">
        <v>0.42</v>
      </c>
      <c r="X34" s="199">
        <v>0.88</v>
      </c>
      <c r="Y34" s="199">
        <v>0</v>
      </c>
      <c r="Z34" s="199">
        <v>2.4900000000000002</v>
      </c>
      <c r="AA34" s="199">
        <v>1.66</v>
      </c>
      <c r="AB34" s="199">
        <v>0</v>
      </c>
      <c r="AC34" s="199">
        <v>11.1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30.21</v>
      </c>
      <c r="AJ34" s="199">
        <v>0</v>
      </c>
      <c r="AK34" s="199">
        <v>3.11</v>
      </c>
      <c r="AL34" s="199">
        <v>0</v>
      </c>
      <c r="AM34" s="199">
        <v>0</v>
      </c>
      <c r="AN34" s="199">
        <v>0</v>
      </c>
      <c r="AO34" s="199">
        <v>96.72</v>
      </c>
      <c r="AP34" s="199">
        <v>0</v>
      </c>
    </row>
    <row r="35" spans="1:42">
      <c r="A35" t="s">
        <v>77</v>
      </c>
      <c r="B35" s="199">
        <v>0</v>
      </c>
      <c r="C35" s="199">
        <v>10.8</v>
      </c>
      <c r="D35" s="199">
        <v>0</v>
      </c>
      <c r="E35" s="199">
        <v>0</v>
      </c>
      <c r="F35" s="199">
        <v>17.649999999999999</v>
      </c>
      <c r="G35" s="199">
        <v>0</v>
      </c>
      <c r="H35" s="199">
        <v>0</v>
      </c>
      <c r="I35" s="199">
        <v>22.83</v>
      </c>
      <c r="J35" s="199">
        <v>0</v>
      </c>
      <c r="K35" s="199">
        <v>2.91</v>
      </c>
      <c r="L35" s="199">
        <v>1.5</v>
      </c>
      <c r="M35" s="199">
        <v>0</v>
      </c>
      <c r="N35" s="199">
        <v>1.07</v>
      </c>
      <c r="O35" s="199">
        <v>0.89</v>
      </c>
      <c r="P35" s="199">
        <v>2.44</v>
      </c>
      <c r="Q35" s="199">
        <v>0.2</v>
      </c>
      <c r="R35" s="199">
        <v>0.19</v>
      </c>
      <c r="S35" s="199">
        <v>0.24</v>
      </c>
      <c r="T35" s="199">
        <v>0</v>
      </c>
      <c r="U35" s="199">
        <v>9.74</v>
      </c>
      <c r="V35" s="199">
        <v>0.19</v>
      </c>
      <c r="W35" s="199">
        <v>0.42</v>
      </c>
      <c r="X35" s="199">
        <v>0.88</v>
      </c>
      <c r="Y35" s="199">
        <v>0</v>
      </c>
      <c r="Z35" s="199">
        <v>2.4900000000000002</v>
      </c>
      <c r="AA35" s="199">
        <v>1.66</v>
      </c>
      <c r="AB35" s="199">
        <v>0</v>
      </c>
      <c r="AC35" s="199">
        <v>11.1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28.57</v>
      </c>
      <c r="AJ35" s="199">
        <v>0</v>
      </c>
      <c r="AK35" s="199">
        <v>0.63</v>
      </c>
      <c r="AL35" s="199">
        <v>0</v>
      </c>
      <c r="AM35" s="199">
        <v>0</v>
      </c>
      <c r="AN35" s="199">
        <v>0</v>
      </c>
      <c r="AO35" s="199">
        <v>102.96</v>
      </c>
      <c r="AP35" s="199">
        <v>0</v>
      </c>
    </row>
    <row r="36" spans="1:42">
      <c r="A36" t="s">
        <v>78</v>
      </c>
      <c r="B36" s="199">
        <v>0</v>
      </c>
      <c r="C36" s="199">
        <v>10.8</v>
      </c>
      <c r="D36" s="199">
        <v>0</v>
      </c>
      <c r="E36" s="199">
        <v>0</v>
      </c>
      <c r="F36" s="199">
        <v>17.649999999999999</v>
      </c>
      <c r="G36" s="199">
        <v>0</v>
      </c>
      <c r="H36" s="199">
        <v>0</v>
      </c>
      <c r="I36" s="199">
        <v>22.83</v>
      </c>
      <c r="J36" s="199">
        <v>0</v>
      </c>
      <c r="K36" s="199">
        <v>2.91</v>
      </c>
      <c r="L36" s="199">
        <v>1.5</v>
      </c>
      <c r="M36" s="199">
        <v>0</v>
      </c>
      <c r="N36" s="199">
        <v>1.07</v>
      </c>
      <c r="O36" s="199">
        <v>0.89</v>
      </c>
      <c r="P36" s="199">
        <v>2.44</v>
      </c>
      <c r="Q36" s="199">
        <v>0.2</v>
      </c>
      <c r="R36" s="199">
        <v>0.19</v>
      </c>
      <c r="S36" s="199">
        <v>0.24</v>
      </c>
      <c r="T36" s="199">
        <v>0</v>
      </c>
      <c r="U36" s="199">
        <v>9.74</v>
      </c>
      <c r="V36" s="199">
        <v>0.19</v>
      </c>
      <c r="W36" s="199">
        <v>0.42</v>
      </c>
      <c r="X36" s="199">
        <v>0.88</v>
      </c>
      <c r="Y36" s="199">
        <v>0</v>
      </c>
      <c r="Z36" s="199">
        <v>2.4900000000000002</v>
      </c>
      <c r="AA36" s="199">
        <v>1.66</v>
      </c>
      <c r="AB36" s="199">
        <v>0</v>
      </c>
      <c r="AC36" s="199">
        <v>11.1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28.57</v>
      </c>
      <c r="AJ36" s="199">
        <v>0</v>
      </c>
      <c r="AK36" s="199">
        <v>0.31</v>
      </c>
      <c r="AL36" s="199">
        <v>0</v>
      </c>
      <c r="AM36" s="199">
        <v>0</v>
      </c>
      <c r="AN36" s="199">
        <v>0</v>
      </c>
      <c r="AO36" s="199">
        <v>102.96</v>
      </c>
      <c r="AP36" s="199">
        <v>0</v>
      </c>
    </row>
    <row r="37" spans="1:42">
      <c r="A37" t="s">
        <v>79</v>
      </c>
      <c r="B37" s="199">
        <v>0</v>
      </c>
      <c r="C37" s="199">
        <v>10.77</v>
      </c>
      <c r="D37" s="199">
        <v>0</v>
      </c>
      <c r="E37" s="199">
        <v>0</v>
      </c>
      <c r="F37" s="199">
        <v>17.649999999999999</v>
      </c>
      <c r="G37" s="199">
        <v>0</v>
      </c>
      <c r="H37" s="199">
        <v>0</v>
      </c>
      <c r="I37" s="199">
        <v>22.83</v>
      </c>
      <c r="J37" s="199">
        <v>0</v>
      </c>
      <c r="K37" s="199">
        <v>2.91</v>
      </c>
      <c r="L37" s="199">
        <v>1.5</v>
      </c>
      <c r="M37" s="199">
        <v>0</v>
      </c>
      <c r="N37" s="199">
        <v>1.07</v>
      </c>
      <c r="O37" s="199">
        <v>0.89</v>
      </c>
      <c r="P37" s="199">
        <v>2.44</v>
      </c>
      <c r="Q37" s="199">
        <v>0.2</v>
      </c>
      <c r="R37" s="199">
        <v>0.19</v>
      </c>
      <c r="S37" s="199">
        <v>0.24</v>
      </c>
      <c r="T37" s="199">
        <v>0</v>
      </c>
      <c r="U37" s="199">
        <v>9.74</v>
      </c>
      <c r="V37" s="199">
        <v>0.19</v>
      </c>
      <c r="W37" s="199">
        <v>0.42</v>
      </c>
      <c r="X37" s="199">
        <v>0.88</v>
      </c>
      <c r="Y37" s="199">
        <v>0</v>
      </c>
      <c r="Z37" s="199">
        <v>2.4900000000000002</v>
      </c>
      <c r="AA37" s="199">
        <v>1.66</v>
      </c>
      <c r="AB37" s="199">
        <v>0</v>
      </c>
      <c r="AC37" s="199">
        <v>3.54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18.57</v>
      </c>
      <c r="AJ37" s="199">
        <v>0</v>
      </c>
      <c r="AK37" s="199">
        <v>0.79</v>
      </c>
      <c r="AL37" s="199">
        <v>0</v>
      </c>
      <c r="AM37" s="199">
        <v>0</v>
      </c>
      <c r="AN37" s="199">
        <v>0</v>
      </c>
      <c r="AO37" s="199">
        <v>102.96</v>
      </c>
      <c r="AP37" s="199">
        <v>0</v>
      </c>
    </row>
    <row r="38" spans="1:42">
      <c r="A38" t="s">
        <v>80</v>
      </c>
      <c r="B38" s="199">
        <v>0</v>
      </c>
      <c r="C38" s="199">
        <v>10.77</v>
      </c>
      <c r="D38" s="199">
        <v>0</v>
      </c>
      <c r="E38" s="199">
        <v>0</v>
      </c>
      <c r="F38" s="199">
        <v>17.649999999999999</v>
      </c>
      <c r="G38" s="199">
        <v>0</v>
      </c>
      <c r="H38" s="199">
        <v>0</v>
      </c>
      <c r="I38" s="199">
        <v>22.83</v>
      </c>
      <c r="J38" s="199">
        <v>0</v>
      </c>
      <c r="K38" s="199">
        <v>2.91</v>
      </c>
      <c r="L38" s="199">
        <v>1.5</v>
      </c>
      <c r="M38" s="199">
        <v>0</v>
      </c>
      <c r="N38" s="199">
        <v>1.07</v>
      </c>
      <c r="O38" s="199">
        <v>0.89</v>
      </c>
      <c r="P38" s="199">
        <v>2.44</v>
      </c>
      <c r="Q38" s="199">
        <v>0.2</v>
      </c>
      <c r="R38" s="199">
        <v>0.19</v>
      </c>
      <c r="S38" s="199">
        <v>0.24</v>
      </c>
      <c r="T38" s="199">
        <v>0</v>
      </c>
      <c r="U38" s="199">
        <v>9.74</v>
      </c>
      <c r="V38" s="199">
        <v>0.19</v>
      </c>
      <c r="W38" s="199">
        <v>0.42</v>
      </c>
      <c r="X38" s="199">
        <v>0.88</v>
      </c>
      <c r="Y38" s="199">
        <v>0</v>
      </c>
      <c r="Z38" s="199">
        <v>2.4900000000000002</v>
      </c>
      <c r="AA38" s="199">
        <v>1.66</v>
      </c>
      <c r="AB38" s="199">
        <v>0</v>
      </c>
      <c r="AC38" s="199">
        <v>3.54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18.57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102.96</v>
      </c>
      <c r="AP38" s="199">
        <v>0</v>
      </c>
    </row>
    <row r="39" spans="1:42">
      <c r="A39" t="s">
        <v>81</v>
      </c>
      <c r="B39" s="199">
        <v>0</v>
      </c>
      <c r="C39" s="199">
        <v>10.77</v>
      </c>
      <c r="D39" s="199">
        <v>0</v>
      </c>
      <c r="E39" s="199">
        <v>0</v>
      </c>
      <c r="F39" s="199">
        <v>17.649999999999999</v>
      </c>
      <c r="G39" s="199">
        <v>0</v>
      </c>
      <c r="H39" s="199">
        <v>0</v>
      </c>
      <c r="I39" s="199">
        <v>22.55</v>
      </c>
      <c r="J39" s="199">
        <v>0</v>
      </c>
      <c r="K39" s="199">
        <v>2.91</v>
      </c>
      <c r="L39" s="199">
        <v>1.5</v>
      </c>
      <c r="M39" s="199">
        <v>0</v>
      </c>
      <c r="N39" s="199">
        <v>1.07</v>
      </c>
      <c r="O39" s="199">
        <v>0.89</v>
      </c>
      <c r="P39" s="199">
        <v>2.44</v>
      </c>
      <c r="Q39" s="199">
        <v>0.2</v>
      </c>
      <c r="R39" s="199">
        <v>0.19</v>
      </c>
      <c r="S39" s="199">
        <v>0.24</v>
      </c>
      <c r="T39" s="199">
        <v>0</v>
      </c>
      <c r="U39" s="199">
        <v>9.74</v>
      </c>
      <c r="V39" s="199">
        <v>0.19</v>
      </c>
      <c r="W39" s="199">
        <v>0.42</v>
      </c>
      <c r="X39" s="199">
        <v>0.88</v>
      </c>
      <c r="Y39" s="199">
        <v>0</v>
      </c>
      <c r="Z39" s="199">
        <v>2.4900000000000002</v>
      </c>
      <c r="AA39" s="199">
        <v>1.66</v>
      </c>
      <c r="AB39" s="199">
        <v>0</v>
      </c>
      <c r="AC39" s="199">
        <v>3.54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18.57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102.96</v>
      </c>
      <c r="AP39" s="199">
        <v>0</v>
      </c>
    </row>
    <row r="40" spans="1:42">
      <c r="A40" t="s">
        <v>82</v>
      </c>
      <c r="B40" s="199">
        <v>0</v>
      </c>
      <c r="C40" s="199">
        <v>10.77</v>
      </c>
      <c r="D40" s="199">
        <v>0</v>
      </c>
      <c r="E40" s="199">
        <v>0</v>
      </c>
      <c r="F40" s="199">
        <v>17.649999999999999</v>
      </c>
      <c r="G40" s="199">
        <v>0</v>
      </c>
      <c r="H40" s="199">
        <v>0</v>
      </c>
      <c r="I40" s="199">
        <v>22.55</v>
      </c>
      <c r="J40" s="199">
        <v>0</v>
      </c>
      <c r="K40" s="199">
        <v>2.91</v>
      </c>
      <c r="L40" s="199">
        <v>1.5</v>
      </c>
      <c r="M40" s="199">
        <v>0</v>
      </c>
      <c r="N40" s="199">
        <v>1.07</v>
      </c>
      <c r="O40" s="199">
        <v>0.89</v>
      </c>
      <c r="P40" s="199">
        <v>2.44</v>
      </c>
      <c r="Q40" s="199">
        <v>0.2</v>
      </c>
      <c r="R40" s="199">
        <v>0.19</v>
      </c>
      <c r="S40" s="199">
        <v>0.24</v>
      </c>
      <c r="T40" s="199">
        <v>0</v>
      </c>
      <c r="U40" s="199">
        <v>9.74</v>
      </c>
      <c r="V40" s="199">
        <v>0.19</v>
      </c>
      <c r="W40" s="199">
        <v>0.42</v>
      </c>
      <c r="X40" s="199">
        <v>0.88</v>
      </c>
      <c r="Y40" s="199">
        <v>0</v>
      </c>
      <c r="Z40" s="199">
        <v>2.4900000000000002</v>
      </c>
      <c r="AA40" s="199">
        <v>1.66</v>
      </c>
      <c r="AB40" s="199">
        <v>0</v>
      </c>
      <c r="AC40" s="199">
        <v>3.54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18.57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102.96</v>
      </c>
      <c r="AP40" s="199">
        <v>0</v>
      </c>
    </row>
    <row r="41" spans="1:42">
      <c r="A41" t="s">
        <v>83</v>
      </c>
      <c r="B41" s="199">
        <v>0</v>
      </c>
      <c r="C41" s="199">
        <v>10.77</v>
      </c>
      <c r="D41" s="199">
        <v>0</v>
      </c>
      <c r="E41" s="199">
        <v>0</v>
      </c>
      <c r="F41" s="199">
        <v>17.649999999999999</v>
      </c>
      <c r="G41" s="199">
        <v>0</v>
      </c>
      <c r="H41" s="199">
        <v>0</v>
      </c>
      <c r="I41" s="199">
        <v>22.55</v>
      </c>
      <c r="J41" s="199">
        <v>0</v>
      </c>
      <c r="K41" s="199">
        <v>2.91</v>
      </c>
      <c r="L41" s="199">
        <v>1.5</v>
      </c>
      <c r="M41" s="199">
        <v>0</v>
      </c>
      <c r="N41" s="199">
        <v>1.07</v>
      </c>
      <c r="O41" s="199">
        <v>0.89</v>
      </c>
      <c r="P41" s="199">
        <v>2.44</v>
      </c>
      <c r="Q41" s="199">
        <v>0.2</v>
      </c>
      <c r="R41" s="199">
        <v>0.19</v>
      </c>
      <c r="S41" s="199">
        <v>0.24</v>
      </c>
      <c r="T41" s="199">
        <v>0</v>
      </c>
      <c r="U41" s="199">
        <v>9.74</v>
      </c>
      <c r="V41" s="199">
        <v>0.19</v>
      </c>
      <c r="W41" s="199">
        <v>0.42</v>
      </c>
      <c r="X41" s="199">
        <v>0.88</v>
      </c>
      <c r="Y41" s="199">
        <v>0</v>
      </c>
      <c r="Z41" s="199">
        <v>2.4900000000000002</v>
      </c>
      <c r="AA41" s="199">
        <v>1.66</v>
      </c>
      <c r="AB41" s="199">
        <v>0</v>
      </c>
      <c r="AC41" s="199">
        <v>3.93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18.57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102.96</v>
      </c>
      <c r="AP41" s="199">
        <v>0</v>
      </c>
    </row>
    <row r="42" spans="1:42">
      <c r="A42" t="s">
        <v>84</v>
      </c>
      <c r="B42" s="199">
        <v>0</v>
      </c>
      <c r="C42" s="199">
        <v>10.77</v>
      </c>
      <c r="D42" s="199">
        <v>0</v>
      </c>
      <c r="E42" s="199">
        <v>0</v>
      </c>
      <c r="F42" s="199">
        <v>17.649999999999999</v>
      </c>
      <c r="G42" s="199">
        <v>0</v>
      </c>
      <c r="H42" s="199">
        <v>0</v>
      </c>
      <c r="I42" s="199">
        <v>22.55</v>
      </c>
      <c r="J42" s="199">
        <v>0</v>
      </c>
      <c r="K42" s="199">
        <v>2.91</v>
      </c>
      <c r="L42" s="199">
        <v>1.5</v>
      </c>
      <c r="M42" s="199">
        <v>0</v>
      </c>
      <c r="N42" s="199">
        <v>1.07</v>
      </c>
      <c r="O42" s="199">
        <v>0.89</v>
      </c>
      <c r="P42" s="199">
        <v>2.44</v>
      </c>
      <c r="Q42" s="199">
        <v>0.2</v>
      </c>
      <c r="R42" s="199">
        <v>0.19</v>
      </c>
      <c r="S42" s="199">
        <v>0.24</v>
      </c>
      <c r="T42" s="199">
        <v>0</v>
      </c>
      <c r="U42" s="199">
        <v>9.74</v>
      </c>
      <c r="V42" s="199">
        <v>0.19</v>
      </c>
      <c r="W42" s="199">
        <v>0.42</v>
      </c>
      <c r="X42" s="199">
        <v>0.88</v>
      </c>
      <c r="Y42" s="199">
        <v>0</v>
      </c>
      <c r="Z42" s="199">
        <v>2.4900000000000002</v>
      </c>
      <c r="AA42" s="199">
        <v>1.66</v>
      </c>
      <c r="AB42" s="199">
        <v>0</v>
      </c>
      <c r="AC42" s="199">
        <v>3.93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18.57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102.96</v>
      </c>
      <c r="AP42" s="199">
        <v>0</v>
      </c>
    </row>
    <row r="43" spans="1:42">
      <c r="A43" t="s">
        <v>85</v>
      </c>
      <c r="B43" s="199">
        <v>0</v>
      </c>
      <c r="C43" s="199">
        <v>10.77</v>
      </c>
      <c r="D43" s="199">
        <v>0</v>
      </c>
      <c r="E43" s="199">
        <v>0</v>
      </c>
      <c r="F43" s="199">
        <v>17.649999999999999</v>
      </c>
      <c r="G43" s="199">
        <v>0</v>
      </c>
      <c r="H43" s="199">
        <v>0</v>
      </c>
      <c r="I43" s="199">
        <v>22.55</v>
      </c>
      <c r="J43" s="199">
        <v>0</v>
      </c>
      <c r="K43" s="199">
        <v>2.91</v>
      </c>
      <c r="L43" s="199">
        <v>1.5</v>
      </c>
      <c r="M43" s="199">
        <v>0</v>
      </c>
      <c r="N43" s="199">
        <v>1.07</v>
      </c>
      <c r="O43" s="199">
        <v>0.89</v>
      </c>
      <c r="P43" s="199">
        <v>2.44</v>
      </c>
      <c r="Q43" s="199">
        <v>0.2</v>
      </c>
      <c r="R43" s="199">
        <v>0.19</v>
      </c>
      <c r="S43" s="199">
        <v>0.24</v>
      </c>
      <c r="T43" s="199">
        <v>0</v>
      </c>
      <c r="U43" s="199">
        <v>9.74</v>
      </c>
      <c r="V43" s="199">
        <v>0.19</v>
      </c>
      <c r="W43" s="199">
        <v>0.42</v>
      </c>
      <c r="X43" s="199">
        <v>0.88</v>
      </c>
      <c r="Y43" s="199">
        <v>0</v>
      </c>
      <c r="Z43" s="199">
        <v>2.4900000000000002</v>
      </c>
      <c r="AA43" s="199">
        <v>1.66</v>
      </c>
      <c r="AB43" s="199">
        <v>0</v>
      </c>
      <c r="AC43" s="199">
        <v>3.54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17.760000000000002</v>
      </c>
      <c r="AJ43" s="199">
        <v>0</v>
      </c>
      <c r="AK43" s="199">
        <v>0.94</v>
      </c>
      <c r="AL43" s="199">
        <v>0</v>
      </c>
      <c r="AM43" s="199">
        <v>0</v>
      </c>
      <c r="AN43" s="199">
        <v>0</v>
      </c>
      <c r="AO43" s="199">
        <v>102.96</v>
      </c>
      <c r="AP43" s="199">
        <v>0</v>
      </c>
    </row>
    <row r="44" spans="1:42">
      <c r="A44" t="s">
        <v>86</v>
      </c>
      <c r="B44" s="199">
        <v>0</v>
      </c>
      <c r="C44" s="199">
        <v>10.77</v>
      </c>
      <c r="D44" s="199">
        <v>0</v>
      </c>
      <c r="E44" s="199">
        <v>0</v>
      </c>
      <c r="F44" s="199">
        <v>17.649999999999999</v>
      </c>
      <c r="G44" s="199">
        <v>0</v>
      </c>
      <c r="H44" s="199">
        <v>0</v>
      </c>
      <c r="I44" s="199">
        <v>22.55</v>
      </c>
      <c r="J44" s="199">
        <v>0</v>
      </c>
      <c r="K44" s="199">
        <v>2.91</v>
      </c>
      <c r="L44" s="199">
        <v>1.5</v>
      </c>
      <c r="M44" s="199">
        <v>0</v>
      </c>
      <c r="N44" s="199">
        <v>1.07</v>
      </c>
      <c r="O44" s="199">
        <v>0.89</v>
      </c>
      <c r="P44" s="199">
        <v>2.44</v>
      </c>
      <c r="Q44" s="199">
        <v>0.2</v>
      </c>
      <c r="R44" s="199">
        <v>0.19</v>
      </c>
      <c r="S44" s="199">
        <v>0.24</v>
      </c>
      <c r="T44" s="199">
        <v>0</v>
      </c>
      <c r="U44" s="199">
        <v>9.74</v>
      </c>
      <c r="V44" s="199">
        <v>0.19</v>
      </c>
      <c r="W44" s="199">
        <v>0.42</v>
      </c>
      <c r="X44" s="199">
        <v>0.88</v>
      </c>
      <c r="Y44" s="199">
        <v>0</v>
      </c>
      <c r="Z44" s="199">
        <v>2.4900000000000002</v>
      </c>
      <c r="AA44" s="199">
        <v>1.66</v>
      </c>
      <c r="AB44" s="199">
        <v>0</v>
      </c>
      <c r="AC44" s="199">
        <v>3.54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17.760000000000002</v>
      </c>
      <c r="AJ44" s="199">
        <v>0</v>
      </c>
      <c r="AK44" s="199">
        <v>0.15</v>
      </c>
      <c r="AL44" s="199">
        <v>0</v>
      </c>
      <c r="AM44" s="199">
        <v>0</v>
      </c>
      <c r="AN44" s="199">
        <v>0</v>
      </c>
      <c r="AO44" s="199">
        <v>102.96</v>
      </c>
      <c r="AP44" s="199">
        <v>0</v>
      </c>
    </row>
    <row r="45" spans="1:42">
      <c r="A45" t="s">
        <v>87</v>
      </c>
      <c r="B45" s="199">
        <v>0</v>
      </c>
      <c r="C45" s="199">
        <v>10.77</v>
      </c>
      <c r="D45" s="199">
        <v>0</v>
      </c>
      <c r="E45" s="199">
        <v>0</v>
      </c>
      <c r="F45" s="199">
        <v>17.649999999999999</v>
      </c>
      <c r="G45" s="199">
        <v>0</v>
      </c>
      <c r="H45" s="199">
        <v>0</v>
      </c>
      <c r="I45" s="199">
        <v>22.55</v>
      </c>
      <c r="J45" s="199">
        <v>0</v>
      </c>
      <c r="K45" s="199">
        <v>2.91</v>
      </c>
      <c r="L45" s="199">
        <v>1.5</v>
      </c>
      <c r="M45" s="199">
        <v>0</v>
      </c>
      <c r="N45" s="199">
        <v>1.07</v>
      </c>
      <c r="O45" s="199">
        <v>0.89</v>
      </c>
      <c r="P45" s="199">
        <v>2.44</v>
      </c>
      <c r="Q45" s="199">
        <v>0.2</v>
      </c>
      <c r="R45" s="199">
        <v>0.19</v>
      </c>
      <c r="S45" s="199">
        <v>0.24</v>
      </c>
      <c r="T45" s="199">
        <v>0</v>
      </c>
      <c r="U45" s="199">
        <v>9.74</v>
      </c>
      <c r="V45" s="199">
        <v>0.19</v>
      </c>
      <c r="W45" s="199">
        <v>0.42</v>
      </c>
      <c r="X45" s="199">
        <v>0.88</v>
      </c>
      <c r="Y45" s="199">
        <v>0</v>
      </c>
      <c r="Z45" s="199">
        <v>2.4900000000000002</v>
      </c>
      <c r="AA45" s="199">
        <v>1.66</v>
      </c>
      <c r="AB45" s="199">
        <v>0</v>
      </c>
      <c r="AC45" s="199">
        <v>3.54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17.760000000000002</v>
      </c>
      <c r="AJ45" s="199">
        <v>0</v>
      </c>
      <c r="AK45" s="199">
        <v>0.15</v>
      </c>
      <c r="AL45" s="199">
        <v>0</v>
      </c>
      <c r="AM45" s="199">
        <v>0</v>
      </c>
      <c r="AN45" s="199">
        <v>0</v>
      </c>
      <c r="AO45" s="199">
        <v>102.96</v>
      </c>
      <c r="AP45" s="199">
        <v>0</v>
      </c>
    </row>
    <row r="46" spans="1:42">
      <c r="A46" t="s">
        <v>88</v>
      </c>
      <c r="B46" s="199">
        <v>0</v>
      </c>
      <c r="C46" s="199">
        <v>10.75</v>
      </c>
      <c r="D46" s="199">
        <v>0</v>
      </c>
      <c r="E46" s="199">
        <v>0</v>
      </c>
      <c r="F46" s="199">
        <v>17.649999999999999</v>
      </c>
      <c r="G46" s="199">
        <v>0</v>
      </c>
      <c r="H46" s="199">
        <v>0</v>
      </c>
      <c r="I46" s="199">
        <v>22.55</v>
      </c>
      <c r="J46" s="199">
        <v>0</v>
      </c>
      <c r="K46" s="199">
        <v>2.91</v>
      </c>
      <c r="L46" s="199">
        <v>1.5</v>
      </c>
      <c r="M46" s="199">
        <v>0</v>
      </c>
      <c r="N46" s="199">
        <v>1.07</v>
      </c>
      <c r="O46" s="199">
        <v>0.89</v>
      </c>
      <c r="P46" s="199">
        <v>2.44</v>
      </c>
      <c r="Q46" s="199">
        <v>0.2</v>
      </c>
      <c r="R46" s="199">
        <v>0.19</v>
      </c>
      <c r="S46" s="199">
        <v>0.24</v>
      </c>
      <c r="T46" s="199">
        <v>0</v>
      </c>
      <c r="U46" s="199">
        <v>9.74</v>
      </c>
      <c r="V46" s="199">
        <v>0.19</v>
      </c>
      <c r="W46" s="199">
        <v>0.42</v>
      </c>
      <c r="X46" s="199">
        <v>0.88</v>
      </c>
      <c r="Y46" s="199">
        <v>0</v>
      </c>
      <c r="Z46" s="199">
        <v>2.4900000000000002</v>
      </c>
      <c r="AA46" s="199">
        <v>1.66</v>
      </c>
      <c r="AB46" s="199">
        <v>0</v>
      </c>
      <c r="AC46" s="199">
        <v>11.1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28.61</v>
      </c>
      <c r="AJ46" s="199">
        <v>0</v>
      </c>
      <c r="AK46" s="199">
        <v>0.15</v>
      </c>
      <c r="AL46" s="199">
        <v>0</v>
      </c>
      <c r="AM46" s="199">
        <v>0</v>
      </c>
      <c r="AN46" s="199">
        <v>0</v>
      </c>
      <c r="AO46" s="199">
        <v>102.96</v>
      </c>
      <c r="AP46" s="199">
        <v>0</v>
      </c>
    </row>
    <row r="47" spans="1:42">
      <c r="A47" t="s">
        <v>89</v>
      </c>
      <c r="B47" s="199">
        <v>0</v>
      </c>
      <c r="C47" s="199">
        <v>10.75</v>
      </c>
      <c r="D47" s="199">
        <v>0</v>
      </c>
      <c r="E47" s="199">
        <v>0</v>
      </c>
      <c r="F47" s="199">
        <v>17.649999999999999</v>
      </c>
      <c r="G47" s="199">
        <v>0</v>
      </c>
      <c r="H47" s="199">
        <v>0</v>
      </c>
      <c r="I47" s="199">
        <v>22.55</v>
      </c>
      <c r="J47" s="199">
        <v>0</v>
      </c>
      <c r="K47" s="199">
        <v>2.91</v>
      </c>
      <c r="L47" s="199">
        <v>1.5</v>
      </c>
      <c r="M47" s="199">
        <v>0</v>
      </c>
      <c r="N47" s="199">
        <v>1.07</v>
      </c>
      <c r="O47" s="199">
        <v>0.89</v>
      </c>
      <c r="P47" s="199">
        <v>2.44</v>
      </c>
      <c r="Q47" s="199">
        <v>0.2</v>
      </c>
      <c r="R47" s="199">
        <v>0.19</v>
      </c>
      <c r="S47" s="199">
        <v>0.15</v>
      </c>
      <c r="T47" s="199">
        <v>0</v>
      </c>
      <c r="U47" s="199">
        <v>9.74</v>
      </c>
      <c r="V47" s="199">
        <v>0.19</v>
      </c>
      <c r="W47" s="199">
        <v>0.42</v>
      </c>
      <c r="X47" s="199">
        <v>0.88</v>
      </c>
      <c r="Y47" s="199">
        <v>0</v>
      </c>
      <c r="Z47" s="199">
        <v>2.4900000000000002</v>
      </c>
      <c r="AA47" s="199">
        <v>1.66</v>
      </c>
      <c r="AB47" s="199">
        <v>0</v>
      </c>
      <c r="AC47" s="199">
        <v>11.1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27.76</v>
      </c>
      <c r="AJ47" s="199">
        <v>0</v>
      </c>
      <c r="AK47" s="199">
        <v>0.94</v>
      </c>
      <c r="AL47" s="199">
        <v>0</v>
      </c>
      <c r="AM47" s="199">
        <v>0</v>
      </c>
      <c r="AN47" s="199">
        <v>0</v>
      </c>
      <c r="AO47" s="199">
        <v>102.96</v>
      </c>
      <c r="AP47" s="199">
        <v>0</v>
      </c>
    </row>
    <row r="48" spans="1:42">
      <c r="A48" t="s">
        <v>90</v>
      </c>
      <c r="B48" s="199">
        <v>0</v>
      </c>
      <c r="C48" s="199">
        <v>10.75</v>
      </c>
      <c r="D48" s="199">
        <v>0</v>
      </c>
      <c r="E48" s="199">
        <v>0</v>
      </c>
      <c r="F48" s="199">
        <v>17.649999999999999</v>
      </c>
      <c r="G48" s="199">
        <v>0</v>
      </c>
      <c r="H48" s="199">
        <v>0</v>
      </c>
      <c r="I48" s="199">
        <v>22.55</v>
      </c>
      <c r="J48" s="199">
        <v>0</v>
      </c>
      <c r="K48" s="199">
        <v>2.91</v>
      </c>
      <c r="L48" s="199">
        <v>1.5</v>
      </c>
      <c r="M48" s="199">
        <v>0</v>
      </c>
      <c r="N48" s="199">
        <v>1.07</v>
      </c>
      <c r="O48" s="199">
        <v>0.89</v>
      </c>
      <c r="P48" s="199">
        <v>2.44</v>
      </c>
      <c r="Q48" s="199">
        <v>0.2</v>
      </c>
      <c r="R48" s="199">
        <v>0.19</v>
      </c>
      <c r="S48" s="199">
        <v>0.24</v>
      </c>
      <c r="T48" s="199">
        <v>0</v>
      </c>
      <c r="U48" s="199">
        <v>9.74</v>
      </c>
      <c r="V48" s="199">
        <v>0.19</v>
      </c>
      <c r="W48" s="199">
        <v>0.42</v>
      </c>
      <c r="X48" s="199">
        <v>0.88</v>
      </c>
      <c r="Y48" s="199">
        <v>0</v>
      </c>
      <c r="Z48" s="199">
        <v>2.4900000000000002</v>
      </c>
      <c r="AA48" s="199">
        <v>1.66</v>
      </c>
      <c r="AB48" s="199">
        <v>0</v>
      </c>
      <c r="AC48" s="199">
        <v>11.1</v>
      </c>
      <c r="AD48" s="199">
        <v>0</v>
      </c>
      <c r="AE48" s="199">
        <v>0</v>
      </c>
      <c r="AF48" s="199">
        <v>0</v>
      </c>
      <c r="AG48" s="199">
        <v>0</v>
      </c>
      <c r="AH48" s="199">
        <v>9.64</v>
      </c>
      <c r="AI48" s="199">
        <v>27.76</v>
      </c>
      <c r="AJ48" s="199">
        <v>0</v>
      </c>
      <c r="AK48" s="199">
        <v>0.79</v>
      </c>
      <c r="AL48" s="199">
        <v>0</v>
      </c>
      <c r="AM48" s="199">
        <v>0</v>
      </c>
      <c r="AN48" s="199">
        <v>0</v>
      </c>
      <c r="AO48" s="199">
        <v>102.96</v>
      </c>
      <c r="AP48" s="199">
        <v>0</v>
      </c>
    </row>
    <row r="49" spans="1:42">
      <c r="A49" t="s">
        <v>91</v>
      </c>
      <c r="B49" s="199">
        <v>0</v>
      </c>
      <c r="C49" s="199">
        <v>10.75</v>
      </c>
      <c r="D49" s="199">
        <v>0</v>
      </c>
      <c r="E49" s="199">
        <v>0</v>
      </c>
      <c r="F49" s="199">
        <v>17.649999999999999</v>
      </c>
      <c r="G49" s="199">
        <v>0</v>
      </c>
      <c r="H49" s="199">
        <v>0</v>
      </c>
      <c r="I49" s="199">
        <v>22.55</v>
      </c>
      <c r="J49" s="199">
        <v>0</v>
      </c>
      <c r="K49" s="199">
        <v>2.91</v>
      </c>
      <c r="L49" s="199">
        <v>1.5</v>
      </c>
      <c r="M49" s="199">
        <v>0</v>
      </c>
      <c r="N49" s="199">
        <v>1.07</v>
      </c>
      <c r="O49" s="199">
        <v>0.89</v>
      </c>
      <c r="P49" s="199">
        <v>2.44</v>
      </c>
      <c r="Q49" s="199">
        <v>0.2</v>
      </c>
      <c r="R49" s="199">
        <v>0.19</v>
      </c>
      <c r="S49" s="199">
        <v>0.24</v>
      </c>
      <c r="T49" s="199">
        <v>0</v>
      </c>
      <c r="U49" s="199">
        <v>9.74</v>
      </c>
      <c r="V49" s="199">
        <v>0.19</v>
      </c>
      <c r="W49" s="199">
        <v>0.42</v>
      </c>
      <c r="X49" s="199">
        <v>0.88</v>
      </c>
      <c r="Y49" s="199">
        <v>0</v>
      </c>
      <c r="Z49" s="199">
        <v>2.4900000000000002</v>
      </c>
      <c r="AA49" s="199">
        <v>1.66</v>
      </c>
      <c r="AB49" s="199">
        <v>0</v>
      </c>
      <c r="AC49" s="199">
        <v>11.1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27.76</v>
      </c>
      <c r="AJ49" s="199">
        <v>0</v>
      </c>
      <c r="AK49" s="199">
        <v>1.25</v>
      </c>
      <c r="AL49" s="199">
        <v>0</v>
      </c>
      <c r="AM49" s="199">
        <v>0</v>
      </c>
      <c r="AN49" s="199">
        <v>0</v>
      </c>
      <c r="AO49" s="199">
        <v>102.96</v>
      </c>
      <c r="AP49" s="199">
        <v>0</v>
      </c>
    </row>
    <row r="50" spans="1:42">
      <c r="A50" t="s">
        <v>92</v>
      </c>
      <c r="B50" s="199">
        <v>0</v>
      </c>
      <c r="C50" s="199">
        <v>10.75</v>
      </c>
      <c r="D50" s="199">
        <v>0</v>
      </c>
      <c r="E50" s="199">
        <v>0</v>
      </c>
      <c r="F50" s="199">
        <v>17.649999999999999</v>
      </c>
      <c r="G50" s="199">
        <v>0</v>
      </c>
      <c r="H50" s="199">
        <v>0</v>
      </c>
      <c r="I50" s="199">
        <v>22.55</v>
      </c>
      <c r="J50" s="199">
        <v>0</v>
      </c>
      <c r="K50" s="199">
        <v>2.91</v>
      </c>
      <c r="L50" s="199">
        <v>1.5</v>
      </c>
      <c r="M50" s="199">
        <v>0</v>
      </c>
      <c r="N50" s="199">
        <v>1.07</v>
      </c>
      <c r="O50" s="199">
        <v>0.89</v>
      </c>
      <c r="P50" s="199">
        <v>2.44</v>
      </c>
      <c r="Q50" s="199">
        <v>0.2</v>
      </c>
      <c r="R50" s="199">
        <v>0.19</v>
      </c>
      <c r="S50" s="199">
        <v>0.24</v>
      </c>
      <c r="T50" s="199">
        <v>0</v>
      </c>
      <c r="U50" s="199">
        <v>9.74</v>
      </c>
      <c r="V50" s="199">
        <v>0.19</v>
      </c>
      <c r="W50" s="199">
        <v>0.42</v>
      </c>
      <c r="X50" s="199">
        <v>0.88</v>
      </c>
      <c r="Y50" s="199">
        <v>0</v>
      </c>
      <c r="Z50" s="199">
        <v>2.4900000000000002</v>
      </c>
      <c r="AA50" s="199">
        <v>1.66</v>
      </c>
      <c r="AB50" s="199">
        <v>0</v>
      </c>
      <c r="AC50" s="199">
        <v>11.1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27.76</v>
      </c>
      <c r="AJ50" s="199">
        <v>0</v>
      </c>
      <c r="AK50" s="199">
        <v>0.79</v>
      </c>
      <c r="AL50" s="199">
        <v>0</v>
      </c>
      <c r="AM50" s="199">
        <v>0</v>
      </c>
      <c r="AN50" s="199">
        <v>0</v>
      </c>
      <c r="AO50" s="199">
        <v>102.96</v>
      </c>
      <c r="AP50" s="199">
        <v>0</v>
      </c>
    </row>
    <row r="51" spans="1:42">
      <c r="A51" t="s">
        <v>93</v>
      </c>
      <c r="B51" s="199">
        <v>0</v>
      </c>
      <c r="C51" s="199">
        <v>10.75</v>
      </c>
      <c r="D51" s="199">
        <v>0</v>
      </c>
      <c r="E51" s="199">
        <v>0</v>
      </c>
      <c r="F51" s="199">
        <v>17.649999999999999</v>
      </c>
      <c r="G51" s="199">
        <v>0</v>
      </c>
      <c r="H51" s="199">
        <v>0</v>
      </c>
      <c r="I51" s="199">
        <v>22.55</v>
      </c>
      <c r="J51" s="199">
        <v>0</v>
      </c>
      <c r="K51" s="199">
        <v>2.91</v>
      </c>
      <c r="L51" s="199">
        <v>1.5</v>
      </c>
      <c r="M51" s="199">
        <v>0</v>
      </c>
      <c r="N51" s="199">
        <v>1.07</v>
      </c>
      <c r="O51" s="199">
        <v>0.89</v>
      </c>
      <c r="P51" s="199">
        <v>2.44</v>
      </c>
      <c r="Q51" s="199">
        <v>0.2</v>
      </c>
      <c r="R51" s="199">
        <v>0.19</v>
      </c>
      <c r="S51" s="199">
        <v>0.24</v>
      </c>
      <c r="T51" s="199">
        <v>0</v>
      </c>
      <c r="U51" s="199">
        <v>9.74</v>
      </c>
      <c r="V51" s="199">
        <v>0.19</v>
      </c>
      <c r="W51" s="199">
        <v>0.42</v>
      </c>
      <c r="X51" s="199">
        <v>0.88</v>
      </c>
      <c r="Y51" s="199">
        <v>0</v>
      </c>
      <c r="Z51" s="199">
        <v>2.4900000000000002</v>
      </c>
      <c r="AA51" s="199">
        <v>1.66</v>
      </c>
      <c r="AB51" s="199">
        <v>0</v>
      </c>
      <c r="AC51" s="199">
        <v>11.1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26.96</v>
      </c>
      <c r="AJ51" s="199">
        <v>0</v>
      </c>
      <c r="AK51" s="199">
        <v>0.79</v>
      </c>
      <c r="AL51" s="199">
        <v>0</v>
      </c>
      <c r="AM51" s="199">
        <v>0</v>
      </c>
      <c r="AN51" s="199">
        <v>0</v>
      </c>
      <c r="AO51" s="199">
        <v>102.96</v>
      </c>
      <c r="AP51" s="199">
        <v>0</v>
      </c>
    </row>
    <row r="52" spans="1:42">
      <c r="A52" t="s">
        <v>94</v>
      </c>
      <c r="B52" s="199">
        <v>0</v>
      </c>
      <c r="C52" s="199">
        <v>10.75</v>
      </c>
      <c r="D52" s="199">
        <v>0</v>
      </c>
      <c r="E52" s="199">
        <v>0</v>
      </c>
      <c r="F52" s="199">
        <v>17.649999999999999</v>
      </c>
      <c r="G52" s="199">
        <v>0</v>
      </c>
      <c r="H52" s="199">
        <v>0</v>
      </c>
      <c r="I52" s="199">
        <v>22.55</v>
      </c>
      <c r="J52" s="199">
        <v>0</v>
      </c>
      <c r="K52" s="199">
        <v>2.91</v>
      </c>
      <c r="L52" s="199">
        <v>1.5</v>
      </c>
      <c r="M52" s="199">
        <v>0</v>
      </c>
      <c r="N52" s="199">
        <v>1.07</v>
      </c>
      <c r="O52" s="199">
        <v>0.89</v>
      </c>
      <c r="P52" s="199">
        <v>2.44</v>
      </c>
      <c r="Q52" s="199">
        <v>0.2</v>
      </c>
      <c r="R52" s="199">
        <v>0.19</v>
      </c>
      <c r="S52" s="199">
        <v>0.24</v>
      </c>
      <c r="T52" s="199">
        <v>0</v>
      </c>
      <c r="U52" s="199">
        <v>9.74</v>
      </c>
      <c r="V52" s="199">
        <v>0.19</v>
      </c>
      <c r="W52" s="199">
        <v>0.42</v>
      </c>
      <c r="X52" s="199">
        <v>0.88</v>
      </c>
      <c r="Y52" s="199">
        <v>0</v>
      </c>
      <c r="Z52" s="199">
        <v>2.4900000000000002</v>
      </c>
      <c r="AA52" s="199">
        <v>1.66</v>
      </c>
      <c r="AB52" s="199">
        <v>0</v>
      </c>
      <c r="AC52" s="199">
        <v>11.1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27.96</v>
      </c>
      <c r="AJ52" s="199">
        <v>0</v>
      </c>
      <c r="AK52" s="199">
        <v>0.79</v>
      </c>
      <c r="AL52" s="199">
        <v>0</v>
      </c>
      <c r="AM52" s="199">
        <v>0</v>
      </c>
      <c r="AN52" s="199">
        <v>0</v>
      </c>
      <c r="AO52" s="199">
        <v>102.96</v>
      </c>
      <c r="AP52" s="199">
        <v>0</v>
      </c>
    </row>
    <row r="53" spans="1:42">
      <c r="A53" t="s">
        <v>95</v>
      </c>
      <c r="B53" s="199">
        <v>0</v>
      </c>
      <c r="C53" s="199">
        <v>10.75</v>
      </c>
      <c r="D53" s="199">
        <v>0</v>
      </c>
      <c r="E53" s="199">
        <v>0</v>
      </c>
      <c r="F53" s="199">
        <v>17.649999999999999</v>
      </c>
      <c r="G53" s="199">
        <v>0</v>
      </c>
      <c r="H53" s="199">
        <v>0</v>
      </c>
      <c r="I53" s="199">
        <v>22.55</v>
      </c>
      <c r="J53" s="199">
        <v>0</v>
      </c>
      <c r="K53" s="199">
        <v>2.91</v>
      </c>
      <c r="L53" s="199">
        <v>1.5</v>
      </c>
      <c r="M53" s="199">
        <v>0</v>
      </c>
      <c r="N53" s="199">
        <v>1.07</v>
      </c>
      <c r="O53" s="199">
        <v>0.89</v>
      </c>
      <c r="P53" s="199">
        <v>2.44</v>
      </c>
      <c r="Q53" s="199">
        <v>0.2</v>
      </c>
      <c r="R53" s="199">
        <v>0.19</v>
      </c>
      <c r="S53" s="199">
        <v>0.24</v>
      </c>
      <c r="T53" s="199">
        <v>0</v>
      </c>
      <c r="U53" s="199">
        <v>9.74</v>
      </c>
      <c r="V53" s="199">
        <v>0.19</v>
      </c>
      <c r="W53" s="199">
        <v>0.42</v>
      </c>
      <c r="X53" s="199">
        <v>0.88</v>
      </c>
      <c r="Y53" s="199">
        <v>0</v>
      </c>
      <c r="Z53" s="199">
        <v>2.4900000000000002</v>
      </c>
      <c r="AA53" s="199">
        <v>1.66</v>
      </c>
      <c r="AB53" s="199">
        <v>0</v>
      </c>
      <c r="AC53" s="199">
        <v>11.1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26.96</v>
      </c>
      <c r="AJ53" s="199">
        <v>0</v>
      </c>
      <c r="AK53" s="199">
        <v>0.79</v>
      </c>
      <c r="AL53" s="199">
        <v>0</v>
      </c>
      <c r="AM53" s="199">
        <v>0</v>
      </c>
      <c r="AN53" s="199">
        <v>0</v>
      </c>
      <c r="AO53" s="199">
        <v>102.96</v>
      </c>
      <c r="AP53" s="199">
        <v>0</v>
      </c>
    </row>
    <row r="54" spans="1:42">
      <c r="A54" t="s">
        <v>96</v>
      </c>
      <c r="B54" s="199">
        <v>0</v>
      </c>
      <c r="C54" s="199">
        <v>10.75</v>
      </c>
      <c r="D54" s="199">
        <v>0</v>
      </c>
      <c r="E54" s="199">
        <v>0</v>
      </c>
      <c r="F54" s="199">
        <v>17.649999999999999</v>
      </c>
      <c r="G54" s="199">
        <v>0</v>
      </c>
      <c r="H54" s="199">
        <v>0</v>
      </c>
      <c r="I54" s="199">
        <v>22.55</v>
      </c>
      <c r="J54" s="199">
        <v>0</v>
      </c>
      <c r="K54" s="199">
        <v>2.91</v>
      </c>
      <c r="L54" s="199">
        <v>1.5</v>
      </c>
      <c r="M54" s="199">
        <v>0</v>
      </c>
      <c r="N54" s="199">
        <v>1.07</v>
      </c>
      <c r="O54" s="199">
        <v>0.89</v>
      </c>
      <c r="P54" s="199">
        <v>2.44</v>
      </c>
      <c r="Q54" s="199">
        <v>0.2</v>
      </c>
      <c r="R54" s="199">
        <v>0.19</v>
      </c>
      <c r="S54" s="199">
        <v>0.24</v>
      </c>
      <c r="T54" s="199">
        <v>0</v>
      </c>
      <c r="U54" s="199">
        <v>9.74</v>
      </c>
      <c r="V54" s="199">
        <v>0.19</v>
      </c>
      <c r="W54" s="199">
        <v>0.42</v>
      </c>
      <c r="X54" s="199">
        <v>0.88</v>
      </c>
      <c r="Y54" s="199">
        <v>0</v>
      </c>
      <c r="Z54" s="199">
        <v>2.4900000000000002</v>
      </c>
      <c r="AA54" s="199">
        <v>1.66</v>
      </c>
      <c r="AB54" s="199">
        <v>0</v>
      </c>
      <c r="AC54" s="199">
        <v>11.1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26.96</v>
      </c>
      <c r="AJ54" s="199">
        <v>0</v>
      </c>
      <c r="AK54" s="199">
        <v>0.79</v>
      </c>
      <c r="AL54" s="199">
        <v>0</v>
      </c>
      <c r="AM54" s="199">
        <v>0</v>
      </c>
      <c r="AN54" s="199">
        <v>0</v>
      </c>
      <c r="AO54" s="199">
        <v>102.96</v>
      </c>
      <c r="AP54" s="199">
        <v>0</v>
      </c>
    </row>
    <row r="55" spans="1:42">
      <c r="A55" t="s">
        <v>97</v>
      </c>
      <c r="B55" s="199">
        <v>0</v>
      </c>
      <c r="C55" s="199">
        <v>10.72</v>
      </c>
      <c r="D55" s="199">
        <v>0</v>
      </c>
      <c r="E55" s="199">
        <v>0</v>
      </c>
      <c r="F55" s="199">
        <v>17.649999999999999</v>
      </c>
      <c r="G55" s="199">
        <v>0</v>
      </c>
      <c r="H55" s="199">
        <v>0</v>
      </c>
      <c r="I55" s="199">
        <v>22.41</v>
      </c>
      <c r="J55" s="199">
        <v>0</v>
      </c>
      <c r="K55" s="199">
        <v>2.91</v>
      </c>
      <c r="L55" s="199">
        <v>34.69</v>
      </c>
      <c r="M55" s="199">
        <v>0</v>
      </c>
      <c r="N55" s="199">
        <v>1.07</v>
      </c>
      <c r="O55" s="199">
        <v>0.89</v>
      </c>
      <c r="P55" s="199">
        <v>2.44</v>
      </c>
      <c r="Q55" s="199">
        <v>0.2</v>
      </c>
      <c r="R55" s="199">
        <v>0.19</v>
      </c>
      <c r="S55" s="199">
        <v>0.24</v>
      </c>
      <c r="T55" s="199">
        <v>0</v>
      </c>
      <c r="U55" s="199">
        <v>9.74</v>
      </c>
      <c r="V55" s="199">
        <v>0.19</v>
      </c>
      <c r="W55" s="199">
        <v>0.42</v>
      </c>
      <c r="X55" s="199">
        <v>0.88</v>
      </c>
      <c r="Y55" s="199">
        <v>0</v>
      </c>
      <c r="Z55" s="199">
        <v>2.4900000000000002</v>
      </c>
      <c r="AA55" s="199">
        <v>1.66</v>
      </c>
      <c r="AB55" s="199">
        <v>0</v>
      </c>
      <c r="AC55" s="199">
        <v>11.1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27.96</v>
      </c>
      <c r="AJ55" s="199">
        <v>0</v>
      </c>
      <c r="AK55" s="199">
        <v>0.94</v>
      </c>
      <c r="AL55" s="199">
        <v>0</v>
      </c>
      <c r="AM55" s="199">
        <v>0</v>
      </c>
      <c r="AN55" s="199">
        <v>0</v>
      </c>
      <c r="AO55" s="199">
        <v>102.96</v>
      </c>
      <c r="AP55" s="199">
        <v>0</v>
      </c>
    </row>
    <row r="56" spans="1:42">
      <c r="A56" t="s">
        <v>98</v>
      </c>
      <c r="B56" s="199">
        <v>0</v>
      </c>
      <c r="C56" s="199">
        <v>10.72</v>
      </c>
      <c r="D56" s="199">
        <v>0</v>
      </c>
      <c r="E56" s="199">
        <v>0</v>
      </c>
      <c r="F56" s="199">
        <v>17.649999999999999</v>
      </c>
      <c r="G56" s="199">
        <v>0</v>
      </c>
      <c r="H56" s="199">
        <v>0</v>
      </c>
      <c r="I56" s="199">
        <v>22.41</v>
      </c>
      <c r="J56" s="199">
        <v>0</v>
      </c>
      <c r="K56" s="199">
        <v>2.91</v>
      </c>
      <c r="L56" s="199">
        <v>34.69</v>
      </c>
      <c r="M56" s="199">
        <v>0</v>
      </c>
      <c r="N56" s="199">
        <v>1.07</v>
      </c>
      <c r="O56" s="199">
        <v>0.89</v>
      </c>
      <c r="P56" s="199">
        <v>2.44</v>
      </c>
      <c r="Q56" s="199">
        <v>0.2</v>
      </c>
      <c r="R56" s="199">
        <v>0.19</v>
      </c>
      <c r="S56" s="199">
        <v>0.24</v>
      </c>
      <c r="T56" s="199">
        <v>0</v>
      </c>
      <c r="U56" s="199">
        <v>9.74</v>
      </c>
      <c r="V56" s="199">
        <v>0.19</v>
      </c>
      <c r="W56" s="199">
        <v>0.42</v>
      </c>
      <c r="X56" s="199">
        <v>0.88</v>
      </c>
      <c r="Y56" s="199">
        <v>0</v>
      </c>
      <c r="Z56" s="199">
        <v>2.4900000000000002</v>
      </c>
      <c r="AA56" s="199">
        <v>1.66</v>
      </c>
      <c r="AB56" s="199">
        <v>0</v>
      </c>
      <c r="AC56" s="199">
        <v>11.1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27.96</v>
      </c>
      <c r="AJ56" s="199">
        <v>0</v>
      </c>
      <c r="AK56" s="199">
        <v>0.79</v>
      </c>
      <c r="AL56" s="199">
        <v>0</v>
      </c>
      <c r="AM56" s="199">
        <v>0</v>
      </c>
      <c r="AN56" s="199">
        <v>0</v>
      </c>
      <c r="AO56" s="199">
        <v>102.96</v>
      </c>
      <c r="AP56" s="199">
        <v>0</v>
      </c>
    </row>
    <row r="57" spans="1:42">
      <c r="A57" t="s">
        <v>99</v>
      </c>
      <c r="B57" s="199">
        <v>0</v>
      </c>
      <c r="C57" s="199">
        <v>10.72</v>
      </c>
      <c r="D57" s="199">
        <v>0</v>
      </c>
      <c r="E57" s="199">
        <v>0</v>
      </c>
      <c r="F57" s="199">
        <v>17.649999999999999</v>
      </c>
      <c r="G57" s="199">
        <v>0</v>
      </c>
      <c r="H57" s="199">
        <v>0</v>
      </c>
      <c r="I57" s="199">
        <v>22.41</v>
      </c>
      <c r="J57" s="199">
        <v>0</v>
      </c>
      <c r="K57" s="199">
        <v>2.91</v>
      </c>
      <c r="L57" s="199">
        <v>34.69</v>
      </c>
      <c r="M57" s="199">
        <v>0</v>
      </c>
      <c r="N57" s="199">
        <v>1.07</v>
      </c>
      <c r="O57" s="199">
        <v>0.89</v>
      </c>
      <c r="P57" s="199">
        <v>2.44</v>
      </c>
      <c r="Q57" s="199">
        <v>0.2</v>
      </c>
      <c r="R57" s="199">
        <v>0.19</v>
      </c>
      <c r="S57" s="199">
        <v>0.24</v>
      </c>
      <c r="T57" s="199">
        <v>0</v>
      </c>
      <c r="U57" s="199">
        <v>9.74</v>
      </c>
      <c r="V57" s="199">
        <v>0.19</v>
      </c>
      <c r="W57" s="199">
        <v>0.42</v>
      </c>
      <c r="X57" s="199">
        <v>0.88</v>
      </c>
      <c r="Y57" s="199">
        <v>0</v>
      </c>
      <c r="Z57" s="199">
        <v>2.4900000000000002</v>
      </c>
      <c r="AA57" s="199">
        <v>1.66</v>
      </c>
      <c r="AB57" s="199">
        <v>0</v>
      </c>
      <c r="AC57" s="199">
        <v>11.1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27.96</v>
      </c>
      <c r="AJ57" s="199">
        <v>0</v>
      </c>
      <c r="AK57" s="199">
        <v>0.79</v>
      </c>
      <c r="AL57" s="199">
        <v>0</v>
      </c>
      <c r="AM57" s="199">
        <v>0</v>
      </c>
      <c r="AN57" s="199">
        <v>0</v>
      </c>
      <c r="AO57" s="199">
        <v>102.96</v>
      </c>
      <c r="AP57" s="199">
        <v>0</v>
      </c>
    </row>
    <row r="58" spans="1:42">
      <c r="A58" t="s">
        <v>100</v>
      </c>
      <c r="B58" s="199">
        <v>0</v>
      </c>
      <c r="C58" s="199">
        <v>10.72</v>
      </c>
      <c r="D58" s="199">
        <v>0</v>
      </c>
      <c r="E58" s="199">
        <v>0</v>
      </c>
      <c r="F58" s="199">
        <v>17.649999999999999</v>
      </c>
      <c r="G58" s="199">
        <v>0</v>
      </c>
      <c r="H58" s="199">
        <v>0</v>
      </c>
      <c r="I58" s="199">
        <v>22.41</v>
      </c>
      <c r="J58" s="199">
        <v>0</v>
      </c>
      <c r="K58" s="199">
        <v>2.91</v>
      </c>
      <c r="L58" s="199">
        <v>34.69</v>
      </c>
      <c r="M58" s="199">
        <v>0</v>
      </c>
      <c r="N58" s="199">
        <v>1.07</v>
      </c>
      <c r="O58" s="199">
        <v>0.89</v>
      </c>
      <c r="P58" s="199">
        <v>2.44</v>
      </c>
      <c r="Q58" s="199">
        <v>0.2</v>
      </c>
      <c r="R58" s="199">
        <v>0.19</v>
      </c>
      <c r="S58" s="199">
        <v>0.24</v>
      </c>
      <c r="T58" s="199">
        <v>0</v>
      </c>
      <c r="U58" s="199">
        <v>9.74</v>
      </c>
      <c r="V58" s="199">
        <v>0.19</v>
      </c>
      <c r="W58" s="199">
        <v>0.41</v>
      </c>
      <c r="X58" s="199">
        <v>0.88</v>
      </c>
      <c r="Y58" s="199">
        <v>0</v>
      </c>
      <c r="Z58" s="199">
        <v>2.4900000000000002</v>
      </c>
      <c r="AA58" s="199">
        <v>0.68</v>
      </c>
      <c r="AB58" s="199">
        <v>0</v>
      </c>
      <c r="AC58" s="199">
        <v>11.1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27.96</v>
      </c>
      <c r="AJ58" s="199">
        <v>0</v>
      </c>
      <c r="AK58" s="199">
        <v>0.79</v>
      </c>
      <c r="AL58" s="199">
        <v>0</v>
      </c>
      <c r="AM58" s="199">
        <v>0</v>
      </c>
      <c r="AN58" s="199">
        <v>0</v>
      </c>
      <c r="AO58" s="199">
        <v>102.96</v>
      </c>
      <c r="AP58" s="199">
        <v>0</v>
      </c>
    </row>
    <row r="59" spans="1:42">
      <c r="A59" t="s">
        <v>101</v>
      </c>
      <c r="B59" s="199">
        <v>0</v>
      </c>
      <c r="C59" s="199">
        <v>10.72</v>
      </c>
      <c r="D59" s="199">
        <v>0</v>
      </c>
      <c r="E59" s="199">
        <v>0</v>
      </c>
      <c r="F59" s="199">
        <v>17.649999999999999</v>
      </c>
      <c r="G59" s="199">
        <v>0</v>
      </c>
      <c r="H59" s="199">
        <v>0</v>
      </c>
      <c r="I59" s="199">
        <v>22.41</v>
      </c>
      <c r="J59" s="199">
        <v>0</v>
      </c>
      <c r="K59" s="199">
        <v>2.91</v>
      </c>
      <c r="L59" s="199">
        <v>34.69</v>
      </c>
      <c r="M59" s="199">
        <v>0</v>
      </c>
      <c r="N59" s="199">
        <v>1.07</v>
      </c>
      <c r="O59" s="199">
        <v>0.89</v>
      </c>
      <c r="P59" s="199">
        <v>2.44</v>
      </c>
      <c r="Q59" s="199">
        <v>0.2</v>
      </c>
      <c r="R59" s="199">
        <v>0.19</v>
      </c>
      <c r="S59" s="199">
        <v>0.24</v>
      </c>
      <c r="T59" s="199">
        <v>0</v>
      </c>
      <c r="U59" s="199">
        <v>9.74</v>
      </c>
      <c r="V59" s="199">
        <v>0.19</v>
      </c>
      <c r="W59" s="199">
        <v>0.41</v>
      </c>
      <c r="X59" s="199">
        <v>0.88</v>
      </c>
      <c r="Y59" s="199">
        <v>0</v>
      </c>
      <c r="Z59" s="199">
        <v>2.4900000000000002</v>
      </c>
      <c r="AA59" s="199">
        <v>0.68</v>
      </c>
      <c r="AB59" s="199">
        <v>0</v>
      </c>
      <c r="AC59" s="199">
        <v>11.1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27.96</v>
      </c>
      <c r="AJ59" s="199">
        <v>0</v>
      </c>
      <c r="AK59" s="199">
        <v>0.79</v>
      </c>
      <c r="AL59" s="199">
        <v>0</v>
      </c>
      <c r="AM59" s="199">
        <v>0</v>
      </c>
      <c r="AN59" s="199">
        <v>0</v>
      </c>
      <c r="AO59" s="199">
        <v>102.96</v>
      </c>
      <c r="AP59" s="199">
        <v>0</v>
      </c>
    </row>
    <row r="60" spans="1:42">
      <c r="A60" t="s">
        <v>102</v>
      </c>
      <c r="B60" s="199">
        <v>0</v>
      </c>
      <c r="C60" s="199">
        <v>10.72</v>
      </c>
      <c r="D60" s="199">
        <v>0</v>
      </c>
      <c r="E60" s="199">
        <v>0</v>
      </c>
      <c r="F60" s="199">
        <v>17.649999999999999</v>
      </c>
      <c r="G60" s="199">
        <v>0</v>
      </c>
      <c r="H60" s="199">
        <v>0</v>
      </c>
      <c r="I60" s="199">
        <v>22.41</v>
      </c>
      <c r="J60" s="199">
        <v>0</v>
      </c>
      <c r="K60" s="199">
        <v>2.91</v>
      </c>
      <c r="L60" s="199">
        <v>34.69</v>
      </c>
      <c r="M60" s="199">
        <v>0</v>
      </c>
      <c r="N60" s="199">
        <v>1.07</v>
      </c>
      <c r="O60" s="199">
        <v>0.89</v>
      </c>
      <c r="P60" s="199">
        <v>2.44</v>
      </c>
      <c r="Q60" s="199">
        <v>0.2</v>
      </c>
      <c r="R60" s="199">
        <v>0.19</v>
      </c>
      <c r="S60" s="199">
        <v>0.24</v>
      </c>
      <c r="T60" s="199">
        <v>0</v>
      </c>
      <c r="U60" s="199">
        <v>9.74</v>
      </c>
      <c r="V60" s="199">
        <v>0.19</v>
      </c>
      <c r="W60" s="199">
        <v>0.41</v>
      </c>
      <c r="X60" s="199">
        <v>0.88</v>
      </c>
      <c r="Y60" s="199">
        <v>0</v>
      </c>
      <c r="Z60" s="199">
        <v>2.4900000000000002</v>
      </c>
      <c r="AA60" s="199">
        <v>0.68</v>
      </c>
      <c r="AB60" s="199">
        <v>0</v>
      </c>
      <c r="AC60" s="199">
        <v>11.1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27.96</v>
      </c>
      <c r="AJ60" s="199">
        <v>0</v>
      </c>
      <c r="AK60" s="199">
        <v>0.79</v>
      </c>
      <c r="AL60" s="199">
        <v>0</v>
      </c>
      <c r="AM60" s="199">
        <v>0</v>
      </c>
      <c r="AN60" s="199">
        <v>0</v>
      </c>
      <c r="AO60" s="199">
        <v>102.96</v>
      </c>
      <c r="AP60" s="199">
        <v>0</v>
      </c>
    </row>
    <row r="61" spans="1:42">
      <c r="A61" t="s">
        <v>103</v>
      </c>
      <c r="B61" s="199">
        <v>0</v>
      </c>
      <c r="C61" s="199">
        <v>10.72</v>
      </c>
      <c r="D61" s="199">
        <v>0</v>
      </c>
      <c r="E61" s="199">
        <v>0</v>
      </c>
      <c r="F61" s="199">
        <v>17.649999999999999</v>
      </c>
      <c r="G61" s="199">
        <v>0</v>
      </c>
      <c r="H61" s="199">
        <v>0</v>
      </c>
      <c r="I61" s="199">
        <v>22.41</v>
      </c>
      <c r="J61" s="199">
        <v>0</v>
      </c>
      <c r="K61" s="199">
        <v>2.91</v>
      </c>
      <c r="L61" s="199">
        <v>34.69</v>
      </c>
      <c r="M61" s="199">
        <v>0</v>
      </c>
      <c r="N61" s="199">
        <v>1.07</v>
      </c>
      <c r="O61" s="199">
        <v>0.89</v>
      </c>
      <c r="P61" s="199">
        <v>2.44</v>
      </c>
      <c r="Q61" s="199">
        <v>0.2</v>
      </c>
      <c r="R61" s="199">
        <v>0.19</v>
      </c>
      <c r="S61" s="199">
        <v>0.24</v>
      </c>
      <c r="T61" s="199">
        <v>0</v>
      </c>
      <c r="U61" s="199">
        <v>9.74</v>
      </c>
      <c r="V61" s="199">
        <v>0.19</v>
      </c>
      <c r="W61" s="199">
        <v>0.41</v>
      </c>
      <c r="X61" s="199">
        <v>0.88</v>
      </c>
      <c r="Y61" s="199">
        <v>0</v>
      </c>
      <c r="Z61" s="199">
        <v>2.4900000000000002</v>
      </c>
      <c r="AA61" s="199">
        <v>0.68</v>
      </c>
      <c r="AB61" s="199">
        <v>0</v>
      </c>
      <c r="AC61" s="199">
        <v>11.1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27.96</v>
      </c>
      <c r="AJ61" s="199">
        <v>0</v>
      </c>
      <c r="AK61" s="199">
        <v>0.79</v>
      </c>
      <c r="AL61" s="199">
        <v>0</v>
      </c>
      <c r="AM61" s="199">
        <v>0</v>
      </c>
      <c r="AN61" s="199">
        <v>0</v>
      </c>
      <c r="AO61" s="199">
        <v>102.96</v>
      </c>
      <c r="AP61" s="199">
        <v>0</v>
      </c>
    </row>
    <row r="62" spans="1:42">
      <c r="A62" t="s">
        <v>104</v>
      </c>
      <c r="B62" s="199">
        <v>0</v>
      </c>
      <c r="C62" s="199">
        <v>10.7</v>
      </c>
      <c r="D62" s="199">
        <v>0</v>
      </c>
      <c r="E62" s="199">
        <v>0</v>
      </c>
      <c r="F62" s="199">
        <v>17.649999999999999</v>
      </c>
      <c r="G62" s="199">
        <v>0</v>
      </c>
      <c r="H62" s="199">
        <v>0</v>
      </c>
      <c r="I62" s="199">
        <v>22.41</v>
      </c>
      <c r="J62" s="199">
        <v>0</v>
      </c>
      <c r="K62" s="199">
        <v>2.91</v>
      </c>
      <c r="L62" s="199">
        <v>34.69</v>
      </c>
      <c r="M62" s="199">
        <v>0</v>
      </c>
      <c r="N62" s="199">
        <v>1.07</v>
      </c>
      <c r="O62" s="199">
        <v>0.89</v>
      </c>
      <c r="P62" s="199">
        <v>2.44</v>
      </c>
      <c r="Q62" s="199">
        <v>0.2</v>
      </c>
      <c r="R62" s="199">
        <v>0.19</v>
      </c>
      <c r="S62" s="199">
        <v>0.24</v>
      </c>
      <c r="T62" s="199">
        <v>0</v>
      </c>
      <c r="U62" s="199">
        <v>9.74</v>
      </c>
      <c r="V62" s="199">
        <v>0.19</v>
      </c>
      <c r="W62" s="199">
        <v>0.41</v>
      </c>
      <c r="X62" s="199">
        <v>0.88</v>
      </c>
      <c r="Y62" s="199">
        <v>0</v>
      </c>
      <c r="Z62" s="199">
        <v>2.4900000000000002</v>
      </c>
      <c r="AA62" s="199">
        <v>0.68</v>
      </c>
      <c r="AB62" s="199">
        <v>0</v>
      </c>
      <c r="AC62" s="199">
        <v>11.1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27.96</v>
      </c>
      <c r="AJ62" s="199">
        <v>0</v>
      </c>
      <c r="AK62" s="199">
        <v>0.79</v>
      </c>
      <c r="AL62" s="199">
        <v>0</v>
      </c>
      <c r="AM62" s="199">
        <v>0</v>
      </c>
      <c r="AN62" s="199">
        <v>0</v>
      </c>
      <c r="AO62" s="199">
        <v>102.96</v>
      </c>
      <c r="AP62" s="199">
        <v>0</v>
      </c>
    </row>
    <row r="63" spans="1:42">
      <c r="A63" t="s">
        <v>105</v>
      </c>
      <c r="B63" s="199">
        <v>0</v>
      </c>
      <c r="C63" s="199">
        <v>10.7</v>
      </c>
      <c r="D63" s="199">
        <v>0</v>
      </c>
      <c r="E63" s="199">
        <v>0</v>
      </c>
      <c r="F63" s="199">
        <v>17.649999999999999</v>
      </c>
      <c r="G63" s="199">
        <v>0</v>
      </c>
      <c r="H63" s="199">
        <v>0</v>
      </c>
      <c r="I63" s="199">
        <v>22.41</v>
      </c>
      <c r="J63" s="199">
        <v>0</v>
      </c>
      <c r="K63" s="199">
        <v>2.91</v>
      </c>
      <c r="L63" s="199">
        <v>34.69</v>
      </c>
      <c r="M63" s="199">
        <v>0</v>
      </c>
      <c r="N63" s="199">
        <v>1.07</v>
      </c>
      <c r="O63" s="199">
        <v>0.89</v>
      </c>
      <c r="P63" s="199">
        <v>2.44</v>
      </c>
      <c r="Q63" s="199">
        <v>0.2</v>
      </c>
      <c r="R63" s="199">
        <v>0.19</v>
      </c>
      <c r="S63" s="199">
        <v>0.24</v>
      </c>
      <c r="T63" s="199">
        <v>0</v>
      </c>
      <c r="U63" s="199">
        <v>9.74</v>
      </c>
      <c r="V63" s="199">
        <v>0.19</v>
      </c>
      <c r="W63" s="199">
        <v>0.42</v>
      </c>
      <c r="X63" s="199">
        <v>0.88</v>
      </c>
      <c r="Y63" s="199">
        <v>0</v>
      </c>
      <c r="Z63" s="199">
        <v>2.4900000000000002</v>
      </c>
      <c r="AA63" s="199">
        <v>1.66</v>
      </c>
      <c r="AB63" s="199">
        <v>0</v>
      </c>
      <c r="AC63" s="199">
        <v>11.1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27.6</v>
      </c>
      <c r="AJ63" s="199">
        <v>0</v>
      </c>
      <c r="AK63" s="199">
        <v>0.79</v>
      </c>
      <c r="AL63" s="199">
        <v>0</v>
      </c>
      <c r="AM63" s="199">
        <v>0</v>
      </c>
      <c r="AN63" s="199">
        <v>0</v>
      </c>
      <c r="AO63" s="199">
        <v>102.96</v>
      </c>
      <c r="AP63" s="199">
        <v>0</v>
      </c>
    </row>
    <row r="64" spans="1:42">
      <c r="A64" t="s">
        <v>106</v>
      </c>
      <c r="B64" s="199">
        <v>0</v>
      </c>
      <c r="C64" s="199">
        <v>10.7</v>
      </c>
      <c r="D64" s="199">
        <v>0</v>
      </c>
      <c r="E64" s="199">
        <v>0</v>
      </c>
      <c r="F64" s="199">
        <v>17.649999999999999</v>
      </c>
      <c r="G64" s="199">
        <v>0</v>
      </c>
      <c r="H64" s="199">
        <v>0</v>
      </c>
      <c r="I64" s="199">
        <v>22.41</v>
      </c>
      <c r="J64" s="199">
        <v>0</v>
      </c>
      <c r="K64" s="199">
        <v>2.91</v>
      </c>
      <c r="L64" s="199">
        <v>34.69</v>
      </c>
      <c r="M64" s="199">
        <v>0</v>
      </c>
      <c r="N64" s="199">
        <v>1.07</v>
      </c>
      <c r="O64" s="199">
        <v>0.89</v>
      </c>
      <c r="P64" s="199">
        <v>2.44</v>
      </c>
      <c r="Q64" s="199">
        <v>0.2</v>
      </c>
      <c r="R64" s="199">
        <v>0.19</v>
      </c>
      <c r="S64" s="199">
        <v>0.24</v>
      </c>
      <c r="T64" s="199">
        <v>0</v>
      </c>
      <c r="U64" s="199">
        <v>9.74</v>
      </c>
      <c r="V64" s="199">
        <v>0.19</v>
      </c>
      <c r="W64" s="199">
        <v>0.42</v>
      </c>
      <c r="X64" s="199">
        <v>0.88</v>
      </c>
      <c r="Y64" s="199">
        <v>0</v>
      </c>
      <c r="Z64" s="199">
        <v>2.4900000000000002</v>
      </c>
      <c r="AA64" s="199">
        <v>1.66</v>
      </c>
      <c r="AB64" s="199">
        <v>0</v>
      </c>
      <c r="AC64" s="199">
        <v>11.1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27.96</v>
      </c>
      <c r="AJ64" s="199">
        <v>0</v>
      </c>
      <c r="AK64" s="199">
        <v>0.79</v>
      </c>
      <c r="AL64" s="199">
        <v>0</v>
      </c>
      <c r="AM64" s="199">
        <v>0</v>
      </c>
      <c r="AN64" s="199">
        <v>0</v>
      </c>
      <c r="AO64" s="199">
        <v>102.96</v>
      </c>
      <c r="AP64" s="199">
        <v>0</v>
      </c>
    </row>
    <row r="65" spans="1:42">
      <c r="A65" t="s">
        <v>107</v>
      </c>
      <c r="B65" s="199">
        <v>0</v>
      </c>
      <c r="C65" s="199">
        <v>10.7</v>
      </c>
      <c r="D65" s="199">
        <v>0</v>
      </c>
      <c r="E65" s="199">
        <v>0</v>
      </c>
      <c r="F65" s="199">
        <v>17.649999999999999</v>
      </c>
      <c r="G65" s="199">
        <v>0</v>
      </c>
      <c r="H65" s="199">
        <v>0</v>
      </c>
      <c r="I65" s="199">
        <v>22.41</v>
      </c>
      <c r="J65" s="199">
        <v>0</v>
      </c>
      <c r="K65" s="199">
        <v>2.91</v>
      </c>
      <c r="L65" s="199">
        <v>34.69</v>
      </c>
      <c r="M65" s="199">
        <v>0</v>
      </c>
      <c r="N65" s="199">
        <v>1.07</v>
      </c>
      <c r="O65" s="199">
        <v>0.89</v>
      </c>
      <c r="P65" s="199">
        <v>2.44</v>
      </c>
      <c r="Q65" s="199">
        <v>0.2</v>
      </c>
      <c r="R65" s="199">
        <v>0.19</v>
      </c>
      <c r="S65" s="199">
        <v>0.24</v>
      </c>
      <c r="T65" s="199">
        <v>0</v>
      </c>
      <c r="U65" s="199">
        <v>9.74</v>
      </c>
      <c r="V65" s="199">
        <v>0.19</v>
      </c>
      <c r="W65" s="199">
        <v>0.42</v>
      </c>
      <c r="X65" s="199">
        <v>0.88</v>
      </c>
      <c r="Y65" s="199">
        <v>0</v>
      </c>
      <c r="Z65" s="199">
        <v>2.4900000000000002</v>
      </c>
      <c r="AA65" s="199">
        <v>1.66</v>
      </c>
      <c r="AB65" s="199">
        <v>0</v>
      </c>
      <c r="AC65" s="199">
        <v>11.1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27.96</v>
      </c>
      <c r="AJ65" s="199">
        <v>0</v>
      </c>
      <c r="AK65" s="199">
        <v>0.79</v>
      </c>
      <c r="AL65" s="199">
        <v>0</v>
      </c>
      <c r="AM65" s="199">
        <v>0</v>
      </c>
      <c r="AN65" s="199">
        <v>0</v>
      </c>
      <c r="AO65" s="199">
        <v>102.96</v>
      </c>
      <c r="AP65" s="199">
        <v>0</v>
      </c>
    </row>
    <row r="66" spans="1:42">
      <c r="A66" t="s">
        <v>108</v>
      </c>
      <c r="B66" s="199">
        <v>0</v>
      </c>
      <c r="C66" s="199">
        <v>10.7</v>
      </c>
      <c r="D66" s="199">
        <v>0</v>
      </c>
      <c r="E66" s="199">
        <v>0</v>
      </c>
      <c r="F66" s="199">
        <v>17.649999999999999</v>
      </c>
      <c r="G66" s="199">
        <v>0</v>
      </c>
      <c r="H66" s="199">
        <v>0</v>
      </c>
      <c r="I66" s="199">
        <v>22.41</v>
      </c>
      <c r="J66" s="199">
        <v>0</v>
      </c>
      <c r="K66" s="199">
        <v>2.91</v>
      </c>
      <c r="L66" s="199">
        <v>34.69</v>
      </c>
      <c r="M66" s="199">
        <v>0</v>
      </c>
      <c r="N66" s="199">
        <v>1.07</v>
      </c>
      <c r="O66" s="199">
        <v>0.89</v>
      </c>
      <c r="P66" s="199">
        <v>2.44</v>
      </c>
      <c r="Q66" s="199">
        <v>0.2</v>
      </c>
      <c r="R66" s="199">
        <v>0.19</v>
      </c>
      <c r="S66" s="199">
        <v>0.24</v>
      </c>
      <c r="T66" s="199">
        <v>0</v>
      </c>
      <c r="U66" s="199">
        <v>9.74</v>
      </c>
      <c r="V66" s="199">
        <v>0.19</v>
      </c>
      <c r="W66" s="199">
        <v>0.42</v>
      </c>
      <c r="X66" s="199">
        <v>0.88</v>
      </c>
      <c r="Y66" s="199">
        <v>0</v>
      </c>
      <c r="Z66" s="199">
        <v>2.4900000000000002</v>
      </c>
      <c r="AA66" s="199">
        <v>1.66</v>
      </c>
      <c r="AB66" s="199">
        <v>0</v>
      </c>
      <c r="AC66" s="199">
        <v>11.1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27.96</v>
      </c>
      <c r="AJ66" s="199">
        <v>0</v>
      </c>
      <c r="AK66" s="199">
        <v>0.79</v>
      </c>
      <c r="AL66" s="199">
        <v>0</v>
      </c>
      <c r="AM66" s="199">
        <v>0</v>
      </c>
      <c r="AN66" s="199">
        <v>0</v>
      </c>
      <c r="AO66" s="199">
        <v>102.96</v>
      </c>
      <c r="AP66" s="199">
        <v>0</v>
      </c>
    </row>
    <row r="67" spans="1:42">
      <c r="A67" t="s">
        <v>109</v>
      </c>
      <c r="B67" s="199">
        <v>0</v>
      </c>
      <c r="C67" s="199">
        <v>10.7</v>
      </c>
      <c r="D67" s="199">
        <v>0</v>
      </c>
      <c r="E67" s="199">
        <v>0</v>
      </c>
      <c r="F67" s="199">
        <v>17.649999999999999</v>
      </c>
      <c r="G67" s="199">
        <v>0</v>
      </c>
      <c r="H67" s="199">
        <v>0</v>
      </c>
      <c r="I67" s="199">
        <v>22.41</v>
      </c>
      <c r="J67" s="199">
        <v>0</v>
      </c>
      <c r="K67" s="199">
        <v>2.91</v>
      </c>
      <c r="L67" s="199">
        <v>1.5</v>
      </c>
      <c r="M67" s="199">
        <v>0</v>
      </c>
      <c r="N67" s="199">
        <v>1.07</v>
      </c>
      <c r="O67" s="199">
        <v>0.89</v>
      </c>
      <c r="P67" s="199">
        <v>2.23</v>
      </c>
      <c r="Q67" s="199">
        <v>0.2</v>
      </c>
      <c r="R67" s="199">
        <v>0.19</v>
      </c>
      <c r="S67" s="199">
        <v>0.24</v>
      </c>
      <c r="T67" s="199">
        <v>0</v>
      </c>
      <c r="U67" s="199">
        <v>9.74</v>
      </c>
      <c r="V67" s="199">
        <v>0.19</v>
      </c>
      <c r="W67" s="199">
        <v>0.42</v>
      </c>
      <c r="X67" s="199">
        <v>0.88</v>
      </c>
      <c r="Y67" s="199">
        <v>0</v>
      </c>
      <c r="Z67" s="199">
        <v>2.4900000000000002</v>
      </c>
      <c r="AA67" s="199">
        <v>1.66</v>
      </c>
      <c r="AB67" s="199">
        <v>0</v>
      </c>
      <c r="AC67" s="199">
        <v>11.1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27.96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102.96</v>
      </c>
      <c r="AP67" s="199">
        <v>0</v>
      </c>
    </row>
    <row r="68" spans="1:42">
      <c r="A68" t="s">
        <v>110</v>
      </c>
      <c r="B68" s="199">
        <v>0</v>
      </c>
      <c r="C68" s="199">
        <v>10.7</v>
      </c>
      <c r="D68" s="199">
        <v>0</v>
      </c>
      <c r="E68" s="199">
        <v>0</v>
      </c>
      <c r="F68" s="199">
        <v>17.649999999999999</v>
      </c>
      <c r="G68" s="199">
        <v>0</v>
      </c>
      <c r="H68" s="199">
        <v>0</v>
      </c>
      <c r="I68" s="199">
        <v>22.41</v>
      </c>
      <c r="J68" s="199">
        <v>0</v>
      </c>
      <c r="K68" s="199">
        <v>2.91</v>
      </c>
      <c r="L68" s="199">
        <v>1.5</v>
      </c>
      <c r="M68" s="199">
        <v>0</v>
      </c>
      <c r="N68" s="199">
        <v>1.07</v>
      </c>
      <c r="O68" s="199">
        <v>0.89</v>
      </c>
      <c r="P68" s="199">
        <v>2.23</v>
      </c>
      <c r="Q68" s="199">
        <v>0.2</v>
      </c>
      <c r="R68" s="199">
        <v>0.19</v>
      </c>
      <c r="S68" s="199">
        <v>0.24</v>
      </c>
      <c r="T68" s="199">
        <v>0</v>
      </c>
      <c r="U68" s="199">
        <v>9.74</v>
      </c>
      <c r="V68" s="199">
        <v>0.19</v>
      </c>
      <c r="W68" s="199">
        <v>0.42</v>
      </c>
      <c r="X68" s="199">
        <v>0.88</v>
      </c>
      <c r="Y68" s="199">
        <v>0</v>
      </c>
      <c r="Z68" s="199">
        <v>2.4900000000000002</v>
      </c>
      <c r="AA68" s="199">
        <v>1.66</v>
      </c>
      <c r="AB68" s="199">
        <v>0</v>
      </c>
      <c r="AC68" s="199">
        <v>11.1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27.96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102.96</v>
      </c>
      <c r="AP68" s="199">
        <v>0</v>
      </c>
    </row>
    <row r="69" spans="1:42">
      <c r="A69" t="s">
        <v>111</v>
      </c>
      <c r="B69" s="199">
        <v>0</v>
      </c>
      <c r="C69" s="199">
        <v>10.7</v>
      </c>
      <c r="D69" s="199">
        <v>0</v>
      </c>
      <c r="E69" s="199">
        <v>0</v>
      </c>
      <c r="F69" s="199">
        <v>17.649999999999999</v>
      </c>
      <c r="G69" s="199">
        <v>0</v>
      </c>
      <c r="H69" s="199">
        <v>0</v>
      </c>
      <c r="I69" s="199">
        <v>22.41</v>
      </c>
      <c r="J69" s="199">
        <v>0</v>
      </c>
      <c r="K69" s="199">
        <v>2.91</v>
      </c>
      <c r="L69" s="199">
        <v>1.5</v>
      </c>
      <c r="M69" s="199">
        <v>0</v>
      </c>
      <c r="N69" s="199">
        <v>1.07</v>
      </c>
      <c r="O69" s="199">
        <v>0.89</v>
      </c>
      <c r="P69" s="199">
        <v>2.17</v>
      </c>
      <c r="Q69" s="199">
        <v>0.2</v>
      </c>
      <c r="R69" s="199">
        <v>0.19</v>
      </c>
      <c r="S69" s="199">
        <v>0.24</v>
      </c>
      <c r="T69" s="199">
        <v>0</v>
      </c>
      <c r="U69" s="199">
        <v>9.74</v>
      </c>
      <c r="V69" s="199">
        <v>0.19</v>
      </c>
      <c r="W69" s="199">
        <v>0.42</v>
      </c>
      <c r="X69" s="199">
        <v>0.88</v>
      </c>
      <c r="Y69" s="199">
        <v>0</v>
      </c>
      <c r="Z69" s="199">
        <v>2.4900000000000002</v>
      </c>
      <c r="AA69" s="199">
        <v>1.66</v>
      </c>
      <c r="AB69" s="199">
        <v>0</v>
      </c>
      <c r="AC69" s="199">
        <v>11.1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27.6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102.96</v>
      </c>
      <c r="AP69" s="199">
        <v>0</v>
      </c>
    </row>
    <row r="70" spans="1:42">
      <c r="A70" t="s">
        <v>112</v>
      </c>
      <c r="B70" s="199">
        <v>0</v>
      </c>
      <c r="C70" s="199">
        <v>10.7</v>
      </c>
      <c r="D70" s="199">
        <v>0</v>
      </c>
      <c r="E70" s="199">
        <v>0</v>
      </c>
      <c r="F70" s="199">
        <v>17.649999999999999</v>
      </c>
      <c r="G70" s="199">
        <v>0</v>
      </c>
      <c r="H70" s="199">
        <v>0</v>
      </c>
      <c r="I70" s="199">
        <v>22.41</v>
      </c>
      <c r="J70" s="199">
        <v>0</v>
      </c>
      <c r="K70" s="199">
        <v>2.91</v>
      </c>
      <c r="L70" s="199">
        <v>1.5</v>
      </c>
      <c r="M70" s="199">
        <v>0</v>
      </c>
      <c r="N70" s="199">
        <v>1.07</v>
      </c>
      <c r="O70" s="199">
        <v>0.89</v>
      </c>
      <c r="P70" s="199">
        <v>2.17</v>
      </c>
      <c r="Q70" s="199">
        <v>0.2</v>
      </c>
      <c r="R70" s="199">
        <v>0.19</v>
      </c>
      <c r="S70" s="199">
        <v>0.24</v>
      </c>
      <c r="T70" s="199">
        <v>0</v>
      </c>
      <c r="U70" s="199">
        <v>9.74</v>
      </c>
      <c r="V70" s="199">
        <v>0.19</v>
      </c>
      <c r="W70" s="199">
        <v>0.42</v>
      </c>
      <c r="X70" s="199">
        <v>0.88</v>
      </c>
      <c r="Y70" s="199">
        <v>0</v>
      </c>
      <c r="Z70" s="199">
        <v>2.4900000000000002</v>
      </c>
      <c r="AA70" s="199">
        <v>1.66</v>
      </c>
      <c r="AB70" s="199">
        <v>0</v>
      </c>
      <c r="AC70" s="199">
        <v>11.32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27.96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102.96</v>
      </c>
      <c r="AP70" s="199">
        <v>0</v>
      </c>
    </row>
    <row r="71" spans="1:42">
      <c r="A71" t="s">
        <v>113</v>
      </c>
      <c r="B71" s="199">
        <v>0</v>
      </c>
      <c r="C71" s="199">
        <v>10.7</v>
      </c>
      <c r="D71" s="199">
        <v>0</v>
      </c>
      <c r="E71" s="199">
        <v>0</v>
      </c>
      <c r="F71" s="199">
        <v>17.649999999999999</v>
      </c>
      <c r="G71" s="199">
        <v>0</v>
      </c>
      <c r="H71" s="199">
        <v>0</v>
      </c>
      <c r="I71" s="199">
        <v>22.41</v>
      </c>
      <c r="J71" s="199">
        <v>0</v>
      </c>
      <c r="K71" s="199">
        <v>2.91</v>
      </c>
      <c r="L71" s="199">
        <v>1.5</v>
      </c>
      <c r="M71" s="199">
        <v>0</v>
      </c>
      <c r="N71" s="199">
        <v>1.07</v>
      </c>
      <c r="O71" s="199">
        <v>0.89</v>
      </c>
      <c r="P71" s="199">
        <v>2.17</v>
      </c>
      <c r="Q71" s="199">
        <v>0.2</v>
      </c>
      <c r="R71" s="199">
        <v>0.19</v>
      </c>
      <c r="S71" s="199">
        <v>0.24</v>
      </c>
      <c r="T71" s="199">
        <v>0</v>
      </c>
      <c r="U71" s="199">
        <v>9.74</v>
      </c>
      <c r="V71" s="199">
        <v>0.19</v>
      </c>
      <c r="W71" s="199">
        <v>0.42</v>
      </c>
      <c r="X71" s="199">
        <v>0.88</v>
      </c>
      <c r="Y71" s="199">
        <v>0</v>
      </c>
      <c r="Z71" s="199">
        <v>2.4900000000000002</v>
      </c>
      <c r="AA71" s="199">
        <v>1.66</v>
      </c>
      <c r="AB71" s="199">
        <v>0</v>
      </c>
      <c r="AC71" s="199">
        <v>5.89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15.96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102.96</v>
      </c>
      <c r="AP71" s="199">
        <v>0</v>
      </c>
    </row>
    <row r="72" spans="1:42">
      <c r="A72" t="s">
        <v>114</v>
      </c>
      <c r="B72" s="199">
        <v>0</v>
      </c>
      <c r="C72" s="199">
        <v>10.7</v>
      </c>
      <c r="D72" s="199">
        <v>0</v>
      </c>
      <c r="E72" s="199">
        <v>0</v>
      </c>
      <c r="F72" s="199">
        <v>17.649999999999999</v>
      </c>
      <c r="G72" s="199">
        <v>0</v>
      </c>
      <c r="H72" s="199">
        <v>0</v>
      </c>
      <c r="I72" s="199">
        <v>22.41</v>
      </c>
      <c r="J72" s="199">
        <v>0</v>
      </c>
      <c r="K72" s="199">
        <v>2.91</v>
      </c>
      <c r="L72" s="199">
        <v>1.5</v>
      </c>
      <c r="M72" s="199">
        <v>0</v>
      </c>
      <c r="N72" s="199">
        <v>1.07</v>
      </c>
      <c r="O72" s="199">
        <v>0.89</v>
      </c>
      <c r="P72" s="199">
        <v>2.17</v>
      </c>
      <c r="Q72" s="199">
        <v>0.2</v>
      </c>
      <c r="R72" s="199">
        <v>0.19</v>
      </c>
      <c r="S72" s="199">
        <v>0.24</v>
      </c>
      <c r="T72" s="199">
        <v>0</v>
      </c>
      <c r="U72" s="199">
        <v>9.74</v>
      </c>
      <c r="V72" s="199">
        <v>0.19</v>
      </c>
      <c r="W72" s="199">
        <v>0.42</v>
      </c>
      <c r="X72" s="199">
        <v>0.88</v>
      </c>
      <c r="Y72" s="199">
        <v>0</v>
      </c>
      <c r="Z72" s="199">
        <v>2.4900000000000002</v>
      </c>
      <c r="AA72" s="199">
        <v>1.66</v>
      </c>
      <c r="AB72" s="199">
        <v>0</v>
      </c>
      <c r="AC72" s="199">
        <v>11.11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27.96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102.96</v>
      </c>
      <c r="AP72" s="199">
        <v>0</v>
      </c>
    </row>
    <row r="73" spans="1:42">
      <c r="A73" t="s">
        <v>115</v>
      </c>
      <c r="B73" s="199">
        <v>0</v>
      </c>
      <c r="C73" s="199">
        <v>10.7</v>
      </c>
      <c r="D73" s="199">
        <v>0</v>
      </c>
      <c r="E73" s="199">
        <v>0</v>
      </c>
      <c r="F73" s="199">
        <v>17.649999999999999</v>
      </c>
      <c r="G73" s="199">
        <v>0</v>
      </c>
      <c r="H73" s="199">
        <v>0</v>
      </c>
      <c r="I73" s="199">
        <v>22.41</v>
      </c>
      <c r="J73" s="199">
        <v>0</v>
      </c>
      <c r="K73" s="199">
        <v>2.91</v>
      </c>
      <c r="L73" s="199">
        <v>1.5</v>
      </c>
      <c r="M73" s="199">
        <v>0</v>
      </c>
      <c r="N73" s="199">
        <v>1.07</v>
      </c>
      <c r="O73" s="199">
        <v>0.89</v>
      </c>
      <c r="P73" s="199">
        <v>2.17</v>
      </c>
      <c r="Q73" s="199">
        <v>0.2</v>
      </c>
      <c r="R73" s="199">
        <v>0.19</v>
      </c>
      <c r="S73" s="199">
        <v>0.24</v>
      </c>
      <c r="T73" s="199">
        <v>0</v>
      </c>
      <c r="U73" s="199">
        <v>9.74</v>
      </c>
      <c r="V73" s="199">
        <v>0.19</v>
      </c>
      <c r="W73" s="199">
        <v>0.42</v>
      </c>
      <c r="X73" s="199">
        <v>0.88</v>
      </c>
      <c r="Y73" s="199">
        <v>0</v>
      </c>
      <c r="Z73" s="199">
        <v>2.4900000000000002</v>
      </c>
      <c r="AA73" s="199">
        <v>1.66</v>
      </c>
      <c r="AB73" s="199">
        <v>0</v>
      </c>
      <c r="AC73" s="199">
        <v>11.11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27.96</v>
      </c>
      <c r="AJ73" s="199">
        <v>0</v>
      </c>
      <c r="AK73" s="199">
        <v>0.15</v>
      </c>
      <c r="AL73" s="199">
        <v>0</v>
      </c>
      <c r="AM73" s="199">
        <v>0</v>
      </c>
      <c r="AN73" s="199">
        <v>0</v>
      </c>
      <c r="AO73" s="199">
        <v>102.96</v>
      </c>
      <c r="AP73" s="199">
        <v>0</v>
      </c>
    </row>
    <row r="74" spans="1:42">
      <c r="A74" t="s">
        <v>116</v>
      </c>
      <c r="B74" s="199">
        <v>0</v>
      </c>
      <c r="C74" s="199">
        <v>10.7</v>
      </c>
      <c r="D74" s="199">
        <v>0</v>
      </c>
      <c r="E74" s="199">
        <v>0</v>
      </c>
      <c r="F74" s="199">
        <v>17.649999999999999</v>
      </c>
      <c r="G74" s="199">
        <v>0</v>
      </c>
      <c r="H74" s="199">
        <v>0</v>
      </c>
      <c r="I74" s="199">
        <v>22.41</v>
      </c>
      <c r="J74" s="199">
        <v>0</v>
      </c>
      <c r="K74" s="199">
        <v>2.91</v>
      </c>
      <c r="L74" s="199">
        <v>1.5</v>
      </c>
      <c r="M74" s="199">
        <v>0</v>
      </c>
      <c r="N74" s="199">
        <v>1.07</v>
      </c>
      <c r="O74" s="199">
        <v>0.89</v>
      </c>
      <c r="P74" s="199">
        <v>2.17</v>
      </c>
      <c r="Q74" s="199">
        <v>0.2</v>
      </c>
      <c r="R74" s="199">
        <v>0.19</v>
      </c>
      <c r="S74" s="199">
        <v>0.24</v>
      </c>
      <c r="T74" s="199">
        <v>0</v>
      </c>
      <c r="U74" s="199">
        <v>9.74</v>
      </c>
      <c r="V74" s="199">
        <v>0.19</v>
      </c>
      <c r="W74" s="199">
        <v>0.42</v>
      </c>
      <c r="X74" s="199">
        <v>0.88</v>
      </c>
      <c r="Y74" s="199">
        <v>0</v>
      </c>
      <c r="Z74" s="199">
        <v>2.4900000000000002</v>
      </c>
      <c r="AA74" s="199">
        <v>1.66</v>
      </c>
      <c r="AB74" s="199">
        <v>0</v>
      </c>
      <c r="AC74" s="199">
        <v>11.11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27.96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102.96</v>
      </c>
      <c r="AP74" s="199">
        <v>0</v>
      </c>
    </row>
    <row r="75" spans="1:42">
      <c r="A75" t="s">
        <v>117</v>
      </c>
      <c r="B75" s="199">
        <v>0</v>
      </c>
      <c r="C75" s="199">
        <v>10.7</v>
      </c>
      <c r="D75" s="199">
        <v>0</v>
      </c>
      <c r="E75" s="199">
        <v>0</v>
      </c>
      <c r="F75" s="199">
        <v>17.649999999999999</v>
      </c>
      <c r="G75" s="199">
        <v>0</v>
      </c>
      <c r="H75" s="199">
        <v>0</v>
      </c>
      <c r="I75" s="199">
        <v>22.55</v>
      </c>
      <c r="J75" s="199">
        <v>0</v>
      </c>
      <c r="K75" s="199">
        <v>2.91</v>
      </c>
      <c r="L75" s="199">
        <v>1.5</v>
      </c>
      <c r="M75" s="199">
        <v>0</v>
      </c>
      <c r="N75" s="199">
        <v>1.07</v>
      </c>
      <c r="O75" s="199">
        <v>0.89</v>
      </c>
      <c r="P75" s="199">
        <v>2.17</v>
      </c>
      <c r="Q75" s="199">
        <v>0.2</v>
      </c>
      <c r="R75" s="199">
        <v>0.19</v>
      </c>
      <c r="S75" s="199">
        <v>0.24</v>
      </c>
      <c r="T75" s="199">
        <v>0</v>
      </c>
      <c r="U75" s="199">
        <v>9.74</v>
      </c>
      <c r="V75" s="199">
        <v>0.19</v>
      </c>
      <c r="W75" s="199">
        <v>0.42</v>
      </c>
      <c r="X75" s="199">
        <v>0.88</v>
      </c>
      <c r="Y75" s="199">
        <v>0</v>
      </c>
      <c r="Z75" s="199">
        <v>2.4900000000000002</v>
      </c>
      <c r="AA75" s="199">
        <v>1.66</v>
      </c>
      <c r="AB75" s="199">
        <v>0</v>
      </c>
      <c r="AC75" s="199">
        <v>11.11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27.76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102.96</v>
      </c>
      <c r="AP75" s="199">
        <v>0</v>
      </c>
    </row>
    <row r="76" spans="1:42">
      <c r="A76" t="s">
        <v>118</v>
      </c>
      <c r="B76" s="199">
        <v>0</v>
      </c>
      <c r="C76" s="199">
        <v>10.7</v>
      </c>
      <c r="D76" s="199">
        <v>0</v>
      </c>
      <c r="E76" s="199">
        <v>0</v>
      </c>
      <c r="F76" s="199">
        <v>17.649999999999999</v>
      </c>
      <c r="G76" s="199">
        <v>0</v>
      </c>
      <c r="H76" s="199">
        <v>0</v>
      </c>
      <c r="I76" s="199">
        <v>22.55</v>
      </c>
      <c r="J76" s="199">
        <v>0</v>
      </c>
      <c r="K76" s="199">
        <v>2.91</v>
      </c>
      <c r="L76" s="199">
        <v>1.5</v>
      </c>
      <c r="M76" s="199">
        <v>0</v>
      </c>
      <c r="N76" s="199">
        <v>1.07</v>
      </c>
      <c r="O76" s="199">
        <v>0.89</v>
      </c>
      <c r="P76" s="199">
        <v>2.17</v>
      </c>
      <c r="Q76" s="199">
        <v>0.2</v>
      </c>
      <c r="R76" s="199">
        <v>0.19</v>
      </c>
      <c r="S76" s="199">
        <v>0.24</v>
      </c>
      <c r="T76" s="199">
        <v>0</v>
      </c>
      <c r="U76" s="199">
        <v>9.74</v>
      </c>
      <c r="V76" s="199">
        <v>0.19</v>
      </c>
      <c r="W76" s="199">
        <v>0.42</v>
      </c>
      <c r="X76" s="199">
        <v>0.88</v>
      </c>
      <c r="Y76" s="199">
        <v>0</v>
      </c>
      <c r="Z76" s="199">
        <v>2.4900000000000002</v>
      </c>
      <c r="AA76" s="199">
        <v>1.66</v>
      </c>
      <c r="AB76" s="199">
        <v>0</v>
      </c>
      <c r="AC76" s="199">
        <v>6.02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27.26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102.96</v>
      </c>
      <c r="AP76" s="199">
        <v>0</v>
      </c>
    </row>
    <row r="77" spans="1:42">
      <c r="A77" t="s">
        <v>119</v>
      </c>
      <c r="B77" s="199">
        <v>0</v>
      </c>
      <c r="C77" s="199">
        <v>10.7</v>
      </c>
      <c r="D77" s="199">
        <v>0</v>
      </c>
      <c r="E77" s="199">
        <v>0</v>
      </c>
      <c r="F77" s="199">
        <v>17.649999999999999</v>
      </c>
      <c r="G77" s="199">
        <v>0</v>
      </c>
      <c r="H77" s="199">
        <v>0</v>
      </c>
      <c r="I77" s="199">
        <v>22.55</v>
      </c>
      <c r="J77" s="199">
        <v>0</v>
      </c>
      <c r="K77" s="199">
        <v>2.91</v>
      </c>
      <c r="L77" s="199">
        <v>1.5</v>
      </c>
      <c r="M77" s="199">
        <v>0</v>
      </c>
      <c r="N77" s="199">
        <v>1.07</v>
      </c>
      <c r="O77" s="199">
        <v>0.89</v>
      </c>
      <c r="P77" s="199">
        <v>2.17</v>
      </c>
      <c r="Q77" s="199">
        <v>1.81</v>
      </c>
      <c r="R77" s="199">
        <v>0.19</v>
      </c>
      <c r="S77" s="199">
        <v>0.24</v>
      </c>
      <c r="T77" s="199">
        <v>0</v>
      </c>
      <c r="U77" s="199">
        <v>9.74</v>
      </c>
      <c r="V77" s="199">
        <v>0.19</v>
      </c>
      <c r="W77" s="199">
        <v>0.42</v>
      </c>
      <c r="X77" s="199">
        <v>0.88</v>
      </c>
      <c r="Y77" s="199">
        <v>0</v>
      </c>
      <c r="Z77" s="199">
        <v>2.4900000000000002</v>
      </c>
      <c r="AA77" s="199">
        <v>1.66</v>
      </c>
      <c r="AB77" s="199">
        <v>0</v>
      </c>
      <c r="AC77" s="199">
        <v>6.02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27.26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102.96</v>
      </c>
      <c r="AP77" s="199">
        <v>0</v>
      </c>
    </row>
    <row r="78" spans="1:42">
      <c r="A78" t="s">
        <v>120</v>
      </c>
      <c r="B78" s="199">
        <v>0</v>
      </c>
      <c r="C78" s="199">
        <v>10.77</v>
      </c>
      <c r="D78" s="199">
        <v>0</v>
      </c>
      <c r="E78" s="199">
        <v>0</v>
      </c>
      <c r="F78" s="199">
        <v>17.649999999999999</v>
      </c>
      <c r="G78" s="199">
        <v>0</v>
      </c>
      <c r="H78" s="199">
        <v>0</v>
      </c>
      <c r="I78" s="199">
        <v>22.55</v>
      </c>
      <c r="J78" s="199">
        <v>0</v>
      </c>
      <c r="K78" s="199">
        <v>2.91</v>
      </c>
      <c r="L78" s="199">
        <v>1.5</v>
      </c>
      <c r="M78" s="199">
        <v>0</v>
      </c>
      <c r="N78" s="199">
        <v>1.07</v>
      </c>
      <c r="O78" s="199">
        <v>0.89</v>
      </c>
      <c r="P78" s="199">
        <v>2.17</v>
      </c>
      <c r="Q78" s="199">
        <v>1.81</v>
      </c>
      <c r="R78" s="199">
        <v>0.19</v>
      </c>
      <c r="S78" s="199">
        <v>0.24</v>
      </c>
      <c r="T78" s="199">
        <v>0</v>
      </c>
      <c r="U78" s="199">
        <v>9.74</v>
      </c>
      <c r="V78" s="199">
        <v>0.19</v>
      </c>
      <c r="W78" s="199">
        <v>0.42</v>
      </c>
      <c r="X78" s="199">
        <v>0.88</v>
      </c>
      <c r="Y78" s="199">
        <v>0</v>
      </c>
      <c r="Z78" s="199">
        <v>2.4900000000000002</v>
      </c>
      <c r="AA78" s="199">
        <v>1.66</v>
      </c>
      <c r="AB78" s="199">
        <v>0</v>
      </c>
      <c r="AC78" s="199">
        <v>6.02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16.760000000000002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102.96</v>
      </c>
      <c r="AP78" s="199">
        <v>0</v>
      </c>
    </row>
    <row r="79" spans="1:42">
      <c r="A79" t="s">
        <v>121</v>
      </c>
      <c r="B79" s="199">
        <v>0</v>
      </c>
      <c r="C79" s="199">
        <v>10.77</v>
      </c>
      <c r="D79" s="199">
        <v>0</v>
      </c>
      <c r="E79" s="199">
        <v>0</v>
      </c>
      <c r="F79" s="199">
        <v>17.649999999999999</v>
      </c>
      <c r="G79" s="199">
        <v>0</v>
      </c>
      <c r="H79" s="199">
        <v>0</v>
      </c>
      <c r="I79" s="199">
        <v>22.55</v>
      </c>
      <c r="J79" s="199">
        <v>0</v>
      </c>
      <c r="K79" s="199">
        <v>2.91</v>
      </c>
      <c r="L79" s="199">
        <v>1.5</v>
      </c>
      <c r="M79" s="199">
        <v>0</v>
      </c>
      <c r="N79" s="199">
        <v>1.07</v>
      </c>
      <c r="O79" s="199">
        <v>0.89</v>
      </c>
      <c r="P79" s="199">
        <v>2.17</v>
      </c>
      <c r="Q79" s="199">
        <v>1.81</v>
      </c>
      <c r="R79" s="199">
        <v>0.19</v>
      </c>
      <c r="S79" s="199">
        <v>0.24</v>
      </c>
      <c r="T79" s="199">
        <v>0</v>
      </c>
      <c r="U79" s="199">
        <v>9.74</v>
      </c>
      <c r="V79" s="199">
        <v>0.19</v>
      </c>
      <c r="W79" s="199">
        <v>0.42</v>
      </c>
      <c r="X79" s="199">
        <v>0.88</v>
      </c>
      <c r="Y79" s="199">
        <v>0</v>
      </c>
      <c r="Z79" s="199">
        <v>2.4900000000000002</v>
      </c>
      <c r="AA79" s="199">
        <v>1.66</v>
      </c>
      <c r="AB79" s="199">
        <v>0</v>
      </c>
      <c r="AC79" s="199">
        <v>12.03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27.26</v>
      </c>
      <c r="AJ79" s="199">
        <v>0</v>
      </c>
      <c r="AK79" s="199">
        <v>0.79</v>
      </c>
      <c r="AL79" s="199">
        <v>0</v>
      </c>
      <c r="AM79" s="199">
        <v>0</v>
      </c>
      <c r="AN79" s="199">
        <v>0</v>
      </c>
      <c r="AO79" s="199">
        <v>102.96</v>
      </c>
      <c r="AP79" s="199">
        <v>0</v>
      </c>
    </row>
    <row r="80" spans="1:42">
      <c r="A80" t="s">
        <v>122</v>
      </c>
      <c r="B80" s="199">
        <v>0</v>
      </c>
      <c r="C80" s="199">
        <v>10.77</v>
      </c>
      <c r="D80" s="199">
        <v>0</v>
      </c>
      <c r="E80" s="199">
        <v>0</v>
      </c>
      <c r="F80" s="199">
        <v>17.649999999999999</v>
      </c>
      <c r="G80" s="199">
        <v>0</v>
      </c>
      <c r="H80" s="199">
        <v>0</v>
      </c>
      <c r="I80" s="199">
        <v>22.55</v>
      </c>
      <c r="J80" s="199">
        <v>0</v>
      </c>
      <c r="K80" s="199">
        <v>2.91</v>
      </c>
      <c r="L80" s="199">
        <v>1.5</v>
      </c>
      <c r="M80" s="199">
        <v>0</v>
      </c>
      <c r="N80" s="199">
        <v>1.07</v>
      </c>
      <c r="O80" s="199">
        <v>0.89</v>
      </c>
      <c r="P80" s="199">
        <v>2.17</v>
      </c>
      <c r="Q80" s="199">
        <v>1.81</v>
      </c>
      <c r="R80" s="199">
        <v>0.19</v>
      </c>
      <c r="S80" s="199">
        <v>0.24</v>
      </c>
      <c r="T80" s="199">
        <v>0</v>
      </c>
      <c r="U80" s="199">
        <v>9.74</v>
      </c>
      <c r="V80" s="199">
        <v>0.19</v>
      </c>
      <c r="W80" s="199">
        <v>0.42</v>
      </c>
      <c r="X80" s="199">
        <v>0.88</v>
      </c>
      <c r="Y80" s="199">
        <v>0</v>
      </c>
      <c r="Z80" s="199">
        <v>2.4900000000000002</v>
      </c>
      <c r="AA80" s="199">
        <v>1.66</v>
      </c>
      <c r="AB80" s="199">
        <v>0</v>
      </c>
      <c r="AC80" s="199">
        <v>6.02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6.26</v>
      </c>
      <c r="AJ80" s="199">
        <v>0</v>
      </c>
      <c r="AK80" s="199">
        <v>0.79</v>
      </c>
      <c r="AL80" s="199">
        <v>0</v>
      </c>
      <c r="AM80" s="199">
        <v>0</v>
      </c>
      <c r="AN80" s="199">
        <v>0</v>
      </c>
      <c r="AO80" s="199">
        <v>102.96</v>
      </c>
      <c r="AP80" s="199">
        <v>0</v>
      </c>
    </row>
    <row r="81" spans="1:42">
      <c r="A81" t="s">
        <v>123</v>
      </c>
      <c r="B81" s="199">
        <v>0</v>
      </c>
      <c r="C81" s="199">
        <v>10.77</v>
      </c>
      <c r="D81" s="199">
        <v>0</v>
      </c>
      <c r="E81" s="199">
        <v>0</v>
      </c>
      <c r="F81" s="199">
        <v>17.649999999999999</v>
      </c>
      <c r="G81" s="199">
        <v>0</v>
      </c>
      <c r="H81" s="199">
        <v>0</v>
      </c>
      <c r="I81" s="199">
        <v>22.55</v>
      </c>
      <c r="J81" s="199">
        <v>0</v>
      </c>
      <c r="K81" s="199">
        <v>2.91</v>
      </c>
      <c r="L81" s="199">
        <v>1.5</v>
      </c>
      <c r="M81" s="199">
        <v>0</v>
      </c>
      <c r="N81" s="199">
        <v>1.07</v>
      </c>
      <c r="O81" s="199">
        <v>0.89</v>
      </c>
      <c r="P81" s="199">
        <v>4.0199999999999996</v>
      </c>
      <c r="Q81" s="199">
        <v>1.81</v>
      </c>
      <c r="R81" s="199">
        <v>0.19</v>
      </c>
      <c r="S81" s="199">
        <v>0.24</v>
      </c>
      <c r="T81" s="199">
        <v>0</v>
      </c>
      <c r="U81" s="199">
        <v>9.74</v>
      </c>
      <c r="V81" s="199">
        <v>0.19</v>
      </c>
      <c r="W81" s="199">
        <v>0.42</v>
      </c>
      <c r="X81" s="199">
        <v>0.88</v>
      </c>
      <c r="Y81" s="199">
        <v>0</v>
      </c>
      <c r="Z81" s="199">
        <v>2.4900000000000002</v>
      </c>
      <c r="AA81" s="199">
        <v>1.66</v>
      </c>
      <c r="AB81" s="199">
        <v>0</v>
      </c>
      <c r="AC81" s="199">
        <v>10.79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27.26</v>
      </c>
      <c r="AJ81" s="199">
        <v>0</v>
      </c>
      <c r="AK81" s="199">
        <v>0.79</v>
      </c>
      <c r="AL81" s="199">
        <v>0</v>
      </c>
      <c r="AM81" s="199">
        <v>0</v>
      </c>
      <c r="AN81" s="199">
        <v>0</v>
      </c>
      <c r="AO81" s="199">
        <v>102.96</v>
      </c>
      <c r="AP81" s="199">
        <v>0</v>
      </c>
    </row>
    <row r="82" spans="1:42">
      <c r="A82" t="s">
        <v>124</v>
      </c>
      <c r="B82" s="199">
        <v>0</v>
      </c>
      <c r="C82" s="199">
        <v>10.77</v>
      </c>
      <c r="D82" s="199">
        <v>0</v>
      </c>
      <c r="E82" s="199">
        <v>0</v>
      </c>
      <c r="F82" s="199">
        <v>17.649999999999999</v>
      </c>
      <c r="G82" s="199">
        <v>0</v>
      </c>
      <c r="H82" s="199">
        <v>0</v>
      </c>
      <c r="I82" s="199">
        <v>22.55</v>
      </c>
      <c r="J82" s="199">
        <v>0</v>
      </c>
      <c r="K82" s="199">
        <v>2.91</v>
      </c>
      <c r="L82" s="199">
        <v>1.5</v>
      </c>
      <c r="M82" s="199">
        <v>0</v>
      </c>
      <c r="N82" s="199">
        <v>1.07</v>
      </c>
      <c r="O82" s="199">
        <v>0.89</v>
      </c>
      <c r="P82" s="199">
        <v>4.0199999999999996</v>
      </c>
      <c r="Q82" s="199">
        <v>1.81</v>
      </c>
      <c r="R82" s="199">
        <v>0.19</v>
      </c>
      <c r="S82" s="199">
        <v>0.24</v>
      </c>
      <c r="T82" s="199">
        <v>0</v>
      </c>
      <c r="U82" s="199">
        <v>9.74</v>
      </c>
      <c r="V82" s="199">
        <v>0.19</v>
      </c>
      <c r="W82" s="199">
        <v>0.42</v>
      </c>
      <c r="X82" s="199">
        <v>0.88</v>
      </c>
      <c r="Y82" s="199">
        <v>0</v>
      </c>
      <c r="Z82" s="199">
        <v>2.4900000000000002</v>
      </c>
      <c r="AA82" s="199">
        <v>1.66</v>
      </c>
      <c r="AB82" s="199">
        <v>0</v>
      </c>
      <c r="AC82" s="199">
        <v>10.7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28.14</v>
      </c>
      <c r="AJ82" s="199">
        <v>0</v>
      </c>
      <c r="AK82" s="199">
        <v>0.79</v>
      </c>
      <c r="AL82" s="199">
        <v>0</v>
      </c>
      <c r="AM82" s="199">
        <v>0</v>
      </c>
      <c r="AN82" s="199">
        <v>0</v>
      </c>
      <c r="AO82" s="199">
        <v>102.96</v>
      </c>
      <c r="AP82" s="199">
        <v>0</v>
      </c>
    </row>
    <row r="83" spans="1:42">
      <c r="A83" t="s">
        <v>125</v>
      </c>
      <c r="B83" s="199">
        <v>0</v>
      </c>
      <c r="C83" s="199">
        <v>10.77</v>
      </c>
      <c r="D83" s="199">
        <v>0</v>
      </c>
      <c r="E83" s="199">
        <v>0</v>
      </c>
      <c r="F83" s="199">
        <v>17.649999999999999</v>
      </c>
      <c r="G83" s="199">
        <v>0</v>
      </c>
      <c r="H83" s="199">
        <v>0</v>
      </c>
      <c r="I83" s="199">
        <v>22.55</v>
      </c>
      <c r="J83" s="199">
        <v>0</v>
      </c>
      <c r="K83" s="199">
        <v>2.91</v>
      </c>
      <c r="L83" s="199">
        <v>1.5</v>
      </c>
      <c r="M83" s="199">
        <v>0</v>
      </c>
      <c r="N83" s="199">
        <v>1.07</v>
      </c>
      <c r="O83" s="199">
        <v>0.89</v>
      </c>
      <c r="P83" s="199">
        <v>7.56</v>
      </c>
      <c r="Q83" s="199">
        <v>1.1000000000000001</v>
      </c>
      <c r="R83" s="199">
        <v>0.19</v>
      </c>
      <c r="S83" s="199">
        <v>0.24</v>
      </c>
      <c r="T83" s="199">
        <v>0</v>
      </c>
      <c r="U83" s="199">
        <v>9.74</v>
      </c>
      <c r="V83" s="199">
        <v>0.19</v>
      </c>
      <c r="W83" s="199">
        <v>0.42</v>
      </c>
      <c r="X83" s="199">
        <v>0.88</v>
      </c>
      <c r="Y83" s="199">
        <v>0</v>
      </c>
      <c r="Z83" s="199">
        <v>2.4900000000000002</v>
      </c>
      <c r="AA83" s="199">
        <v>1.66</v>
      </c>
      <c r="AB83" s="199">
        <v>0</v>
      </c>
      <c r="AC83" s="199">
        <v>10.7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28.07</v>
      </c>
      <c r="AJ83" s="199">
        <v>0</v>
      </c>
      <c r="AK83" s="199">
        <v>0.79</v>
      </c>
      <c r="AL83" s="199">
        <v>0</v>
      </c>
      <c r="AM83" s="199">
        <v>0</v>
      </c>
      <c r="AN83" s="199">
        <v>0</v>
      </c>
      <c r="AO83" s="199">
        <v>102.96</v>
      </c>
      <c r="AP83" s="199">
        <v>0</v>
      </c>
    </row>
    <row r="84" spans="1:42">
      <c r="A84" t="s">
        <v>126</v>
      </c>
      <c r="B84" s="199">
        <v>0</v>
      </c>
      <c r="C84" s="199">
        <v>10.77</v>
      </c>
      <c r="D84" s="199">
        <v>0</v>
      </c>
      <c r="E84" s="199">
        <v>0</v>
      </c>
      <c r="F84" s="199">
        <v>17.649999999999999</v>
      </c>
      <c r="G84" s="199">
        <v>0</v>
      </c>
      <c r="H84" s="199">
        <v>0</v>
      </c>
      <c r="I84" s="199">
        <v>22.55</v>
      </c>
      <c r="J84" s="199">
        <v>0</v>
      </c>
      <c r="K84" s="199">
        <v>2.91</v>
      </c>
      <c r="L84" s="199">
        <v>1.5</v>
      </c>
      <c r="M84" s="199">
        <v>0</v>
      </c>
      <c r="N84" s="199">
        <v>1.07</v>
      </c>
      <c r="O84" s="199">
        <v>0.89</v>
      </c>
      <c r="P84" s="199">
        <v>7.56</v>
      </c>
      <c r="Q84" s="199">
        <v>1.1000000000000001</v>
      </c>
      <c r="R84" s="199">
        <v>0.19</v>
      </c>
      <c r="S84" s="199">
        <v>0.24</v>
      </c>
      <c r="T84" s="199">
        <v>0</v>
      </c>
      <c r="U84" s="199">
        <v>9.74</v>
      </c>
      <c r="V84" s="199">
        <v>0.19</v>
      </c>
      <c r="W84" s="199">
        <v>0.42</v>
      </c>
      <c r="X84" s="199">
        <v>0.88</v>
      </c>
      <c r="Y84" s="199">
        <v>0</v>
      </c>
      <c r="Z84" s="199">
        <v>2.4900000000000002</v>
      </c>
      <c r="AA84" s="199">
        <v>1.66</v>
      </c>
      <c r="AB84" s="199">
        <v>0</v>
      </c>
      <c r="AC84" s="199">
        <v>10.7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28.07</v>
      </c>
      <c r="AJ84" s="199">
        <v>0</v>
      </c>
      <c r="AK84" s="199">
        <v>0.79</v>
      </c>
      <c r="AL84" s="199">
        <v>0</v>
      </c>
      <c r="AM84" s="199">
        <v>0</v>
      </c>
      <c r="AN84" s="199">
        <v>0</v>
      </c>
      <c r="AO84" s="199">
        <v>102.96</v>
      </c>
      <c r="AP84" s="199">
        <v>0</v>
      </c>
    </row>
    <row r="85" spans="1:42">
      <c r="A85" t="s">
        <v>127</v>
      </c>
      <c r="B85" s="199">
        <v>0</v>
      </c>
      <c r="C85" s="199">
        <v>10.77</v>
      </c>
      <c r="D85" s="199">
        <v>0</v>
      </c>
      <c r="E85" s="199">
        <v>0</v>
      </c>
      <c r="F85" s="199">
        <v>17.649999999999999</v>
      </c>
      <c r="G85" s="199">
        <v>0</v>
      </c>
      <c r="H85" s="199">
        <v>0</v>
      </c>
      <c r="I85" s="199">
        <v>22.55</v>
      </c>
      <c r="J85" s="199">
        <v>0</v>
      </c>
      <c r="K85" s="199">
        <v>2.91</v>
      </c>
      <c r="L85" s="199">
        <v>1.5</v>
      </c>
      <c r="M85" s="199">
        <v>0</v>
      </c>
      <c r="N85" s="199">
        <v>1.07</v>
      </c>
      <c r="O85" s="199">
        <v>0.89</v>
      </c>
      <c r="P85" s="199">
        <v>4.0199999999999996</v>
      </c>
      <c r="Q85" s="199">
        <v>1.1000000000000001</v>
      </c>
      <c r="R85" s="199">
        <v>0.19</v>
      </c>
      <c r="S85" s="199">
        <v>0.24</v>
      </c>
      <c r="T85" s="199">
        <v>0</v>
      </c>
      <c r="U85" s="199">
        <v>9.74</v>
      </c>
      <c r="V85" s="199">
        <v>0.19</v>
      </c>
      <c r="W85" s="199">
        <v>0.42</v>
      </c>
      <c r="X85" s="199">
        <v>0.88</v>
      </c>
      <c r="Y85" s="199">
        <v>0</v>
      </c>
      <c r="Z85" s="199">
        <v>2.4900000000000002</v>
      </c>
      <c r="AA85" s="199">
        <v>1.66</v>
      </c>
      <c r="AB85" s="199">
        <v>0</v>
      </c>
      <c r="AC85" s="199">
        <v>10.7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28.07</v>
      </c>
      <c r="AJ85" s="199">
        <v>0</v>
      </c>
      <c r="AK85" s="199">
        <v>0.79</v>
      </c>
      <c r="AL85" s="199">
        <v>0</v>
      </c>
      <c r="AM85" s="199">
        <v>0</v>
      </c>
      <c r="AN85" s="199">
        <v>0</v>
      </c>
      <c r="AO85" s="199">
        <v>102.96</v>
      </c>
      <c r="AP85" s="199">
        <v>0</v>
      </c>
    </row>
    <row r="86" spans="1:42">
      <c r="A86" t="s">
        <v>128</v>
      </c>
      <c r="B86" s="199">
        <v>0</v>
      </c>
      <c r="C86" s="199">
        <v>10.86</v>
      </c>
      <c r="D86" s="199">
        <v>0</v>
      </c>
      <c r="E86" s="199">
        <v>0</v>
      </c>
      <c r="F86" s="199">
        <v>17.649999999999999</v>
      </c>
      <c r="G86" s="199">
        <v>0</v>
      </c>
      <c r="H86" s="199">
        <v>0</v>
      </c>
      <c r="I86" s="199">
        <v>22.55</v>
      </c>
      <c r="J86" s="199">
        <v>0</v>
      </c>
      <c r="K86" s="199">
        <v>2.91</v>
      </c>
      <c r="L86" s="199">
        <v>1.5</v>
      </c>
      <c r="M86" s="199">
        <v>0</v>
      </c>
      <c r="N86" s="199">
        <v>1.07</v>
      </c>
      <c r="O86" s="199">
        <v>0.89</v>
      </c>
      <c r="P86" s="199">
        <v>4.0199999999999996</v>
      </c>
      <c r="Q86" s="199">
        <v>1.1000000000000001</v>
      </c>
      <c r="R86" s="199">
        <v>0.19</v>
      </c>
      <c r="S86" s="199">
        <v>0.24</v>
      </c>
      <c r="T86" s="199">
        <v>0</v>
      </c>
      <c r="U86" s="199">
        <v>9.74</v>
      </c>
      <c r="V86" s="199">
        <v>0.19</v>
      </c>
      <c r="W86" s="199">
        <v>0.42</v>
      </c>
      <c r="X86" s="199">
        <v>0.88</v>
      </c>
      <c r="Y86" s="199">
        <v>0</v>
      </c>
      <c r="Z86" s="199">
        <v>2.4900000000000002</v>
      </c>
      <c r="AA86" s="199">
        <v>1.66</v>
      </c>
      <c r="AB86" s="199">
        <v>0</v>
      </c>
      <c r="AC86" s="199">
        <v>10.7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28.07</v>
      </c>
      <c r="AJ86" s="199">
        <v>0</v>
      </c>
      <c r="AK86" s="199">
        <v>0.79</v>
      </c>
      <c r="AL86" s="199">
        <v>0</v>
      </c>
      <c r="AM86" s="199">
        <v>0</v>
      </c>
      <c r="AN86" s="199">
        <v>0</v>
      </c>
      <c r="AO86" s="199">
        <v>102.96</v>
      </c>
      <c r="AP86" s="199">
        <v>0</v>
      </c>
    </row>
    <row r="87" spans="1:42">
      <c r="A87" t="s">
        <v>129</v>
      </c>
      <c r="B87" s="199">
        <v>0</v>
      </c>
      <c r="C87" s="199">
        <v>10.86</v>
      </c>
      <c r="D87" s="199">
        <v>0</v>
      </c>
      <c r="E87" s="199">
        <v>0</v>
      </c>
      <c r="F87" s="199">
        <v>17.649999999999999</v>
      </c>
      <c r="G87" s="199">
        <v>0</v>
      </c>
      <c r="H87" s="199">
        <v>0</v>
      </c>
      <c r="I87" s="199">
        <v>22.55</v>
      </c>
      <c r="J87" s="199">
        <v>0</v>
      </c>
      <c r="K87" s="199">
        <v>2.91</v>
      </c>
      <c r="L87" s="199">
        <v>1.5</v>
      </c>
      <c r="M87" s="199">
        <v>0</v>
      </c>
      <c r="N87" s="199">
        <v>1.07</v>
      </c>
      <c r="O87" s="199">
        <v>0.89</v>
      </c>
      <c r="P87" s="199">
        <v>2.23</v>
      </c>
      <c r="Q87" s="199">
        <v>0.2</v>
      </c>
      <c r="R87" s="199">
        <v>0.19</v>
      </c>
      <c r="S87" s="199">
        <v>0.24</v>
      </c>
      <c r="T87" s="199">
        <v>0</v>
      </c>
      <c r="U87" s="199">
        <v>9.74</v>
      </c>
      <c r="V87" s="199">
        <v>0.19</v>
      </c>
      <c r="W87" s="199">
        <v>0.42</v>
      </c>
      <c r="X87" s="199">
        <v>0.88</v>
      </c>
      <c r="Y87" s="199">
        <v>0</v>
      </c>
      <c r="Z87" s="199">
        <v>2.4900000000000002</v>
      </c>
      <c r="AA87" s="199">
        <v>1.66</v>
      </c>
      <c r="AB87" s="199">
        <v>0</v>
      </c>
      <c r="AC87" s="199">
        <v>10.7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28.07</v>
      </c>
      <c r="AJ87" s="199">
        <v>0</v>
      </c>
      <c r="AK87" s="199">
        <v>0.79</v>
      </c>
      <c r="AL87" s="199">
        <v>0</v>
      </c>
      <c r="AM87" s="199">
        <v>0</v>
      </c>
      <c r="AN87" s="199">
        <v>0</v>
      </c>
      <c r="AO87" s="199">
        <v>102.96</v>
      </c>
      <c r="AP87" s="199">
        <v>0</v>
      </c>
    </row>
    <row r="88" spans="1:42">
      <c r="A88" t="s">
        <v>130</v>
      </c>
      <c r="B88" s="199">
        <v>0</v>
      </c>
      <c r="C88" s="199">
        <v>10.86</v>
      </c>
      <c r="D88" s="199">
        <v>0</v>
      </c>
      <c r="E88" s="199">
        <v>0</v>
      </c>
      <c r="F88" s="199">
        <v>17.649999999999999</v>
      </c>
      <c r="G88" s="199">
        <v>0</v>
      </c>
      <c r="H88" s="199">
        <v>0</v>
      </c>
      <c r="I88" s="199">
        <v>22.55</v>
      </c>
      <c r="J88" s="199">
        <v>0</v>
      </c>
      <c r="K88" s="199">
        <v>2.91</v>
      </c>
      <c r="L88" s="199">
        <v>0</v>
      </c>
      <c r="M88" s="199">
        <v>0</v>
      </c>
      <c r="N88" s="199">
        <v>1.07</v>
      </c>
      <c r="O88" s="199">
        <v>0.89</v>
      </c>
      <c r="P88" s="199">
        <v>2.23</v>
      </c>
      <c r="Q88" s="199">
        <v>0.2</v>
      </c>
      <c r="R88" s="199">
        <v>0.19</v>
      </c>
      <c r="S88" s="199">
        <v>0.24</v>
      </c>
      <c r="T88" s="199">
        <v>0</v>
      </c>
      <c r="U88" s="199">
        <v>9.74</v>
      </c>
      <c r="V88" s="199">
        <v>0.19</v>
      </c>
      <c r="W88" s="199">
        <v>0.42</v>
      </c>
      <c r="X88" s="199">
        <v>0.88</v>
      </c>
      <c r="Y88" s="199">
        <v>0</v>
      </c>
      <c r="Z88" s="199">
        <v>2.4900000000000002</v>
      </c>
      <c r="AA88" s="199">
        <v>1.66</v>
      </c>
      <c r="AB88" s="199">
        <v>0</v>
      </c>
      <c r="AC88" s="199">
        <v>10.7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28.95</v>
      </c>
      <c r="AJ88" s="199">
        <v>0</v>
      </c>
      <c r="AK88" s="199">
        <v>0.79</v>
      </c>
      <c r="AL88" s="199">
        <v>0</v>
      </c>
      <c r="AM88" s="199">
        <v>0</v>
      </c>
      <c r="AN88" s="199">
        <v>0</v>
      </c>
      <c r="AO88" s="199">
        <v>102.96</v>
      </c>
      <c r="AP88" s="199">
        <v>0</v>
      </c>
    </row>
    <row r="89" spans="1:42">
      <c r="A89" t="s">
        <v>131</v>
      </c>
      <c r="B89" s="199">
        <v>0</v>
      </c>
      <c r="C89" s="199">
        <v>10.86</v>
      </c>
      <c r="D89" s="199">
        <v>0</v>
      </c>
      <c r="E89" s="199">
        <v>0</v>
      </c>
      <c r="F89" s="199">
        <v>17.649999999999999</v>
      </c>
      <c r="G89" s="199">
        <v>0</v>
      </c>
      <c r="H89" s="199">
        <v>0</v>
      </c>
      <c r="I89" s="199">
        <v>22.55</v>
      </c>
      <c r="J89" s="199">
        <v>0</v>
      </c>
      <c r="K89" s="199">
        <v>2.91</v>
      </c>
      <c r="L89" s="199">
        <v>1.5</v>
      </c>
      <c r="M89" s="199">
        <v>0</v>
      </c>
      <c r="N89" s="199">
        <v>1.07</v>
      </c>
      <c r="O89" s="199">
        <v>0.89</v>
      </c>
      <c r="P89" s="199">
        <v>2.23</v>
      </c>
      <c r="Q89" s="199">
        <v>0</v>
      </c>
      <c r="R89" s="199">
        <v>0.19</v>
      </c>
      <c r="S89" s="199">
        <v>0.24</v>
      </c>
      <c r="T89" s="199">
        <v>0</v>
      </c>
      <c r="U89" s="199">
        <v>9.74</v>
      </c>
      <c r="V89" s="199">
        <v>0.19</v>
      </c>
      <c r="W89" s="199">
        <v>0.42</v>
      </c>
      <c r="X89" s="199">
        <v>0.88</v>
      </c>
      <c r="Y89" s="199">
        <v>0</v>
      </c>
      <c r="Z89" s="199">
        <v>2.4900000000000002</v>
      </c>
      <c r="AA89" s="199">
        <v>1.66</v>
      </c>
      <c r="AB89" s="199">
        <v>0</v>
      </c>
      <c r="AC89" s="199">
        <v>10.7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28.07</v>
      </c>
      <c r="AJ89" s="199">
        <v>0</v>
      </c>
      <c r="AK89" s="199">
        <v>0.79</v>
      </c>
      <c r="AL89" s="199">
        <v>0</v>
      </c>
      <c r="AM89" s="199">
        <v>0</v>
      </c>
      <c r="AN89" s="199">
        <v>0</v>
      </c>
      <c r="AO89" s="199">
        <v>102.96</v>
      </c>
      <c r="AP89" s="199">
        <v>0</v>
      </c>
    </row>
    <row r="90" spans="1:42">
      <c r="A90" t="s">
        <v>132</v>
      </c>
      <c r="B90" s="199">
        <v>0</v>
      </c>
      <c r="C90" s="199">
        <v>10.86</v>
      </c>
      <c r="D90" s="199">
        <v>0</v>
      </c>
      <c r="E90" s="199">
        <v>0</v>
      </c>
      <c r="F90" s="199">
        <v>17.649999999999999</v>
      </c>
      <c r="G90" s="199">
        <v>0</v>
      </c>
      <c r="H90" s="199">
        <v>0</v>
      </c>
      <c r="I90" s="199">
        <v>22.55</v>
      </c>
      <c r="J90" s="199">
        <v>0</v>
      </c>
      <c r="K90" s="199">
        <v>2.91</v>
      </c>
      <c r="L90" s="199">
        <v>1.5</v>
      </c>
      <c r="M90" s="199">
        <v>0</v>
      </c>
      <c r="N90" s="199">
        <v>1.07</v>
      </c>
      <c r="O90" s="199">
        <v>0.89</v>
      </c>
      <c r="P90" s="199">
        <v>2.23</v>
      </c>
      <c r="Q90" s="199">
        <v>0</v>
      </c>
      <c r="R90" s="199">
        <v>0.19</v>
      </c>
      <c r="S90" s="199">
        <v>0.24</v>
      </c>
      <c r="T90" s="199">
        <v>0</v>
      </c>
      <c r="U90" s="199">
        <v>9.74</v>
      </c>
      <c r="V90" s="199">
        <v>0.19</v>
      </c>
      <c r="W90" s="199">
        <v>0.42</v>
      </c>
      <c r="X90" s="199">
        <v>0.88</v>
      </c>
      <c r="Y90" s="199">
        <v>0</v>
      </c>
      <c r="Z90" s="199">
        <v>2.4900000000000002</v>
      </c>
      <c r="AA90" s="199">
        <v>1.66</v>
      </c>
      <c r="AB90" s="199">
        <v>0</v>
      </c>
      <c r="AC90" s="199">
        <v>10.7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28.07</v>
      </c>
      <c r="AJ90" s="199">
        <v>0</v>
      </c>
      <c r="AK90" s="199">
        <v>0.79</v>
      </c>
      <c r="AL90" s="199">
        <v>0</v>
      </c>
      <c r="AM90" s="199">
        <v>0</v>
      </c>
      <c r="AN90" s="199">
        <v>0</v>
      </c>
      <c r="AO90" s="199">
        <v>102.96</v>
      </c>
      <c r="AP90" s="199">
        <v>0</v>
      </c>
    </row>
    <row r="91" spans="1:42">
      <c r="A91" t="s">
        <v>133</v>
      </c>
      <c r="B91" s="199">
        <v>0</v>
      </c>
      <c r="C91" s="199">
        <v>10.86</v>
      </c>
      <c r="D91" s="199">
        <v>0</v>
      </c>
      <c r="E91" s="199">
        <v>0</v>
      </c>
      <c r="F91" s="199">
        <v>17.649999999999999</v>
      </c>
      <c r="G91" s="199">
        <v>0</v>
      </c>
      <c r="H91" s="199">
        <v>0</v>
      </c>
      <c r="I91" s="199">
        <v>22.69</v>
      </c>
      <c r="J91" s="199">
        <v>0</v>
      </c>
      <c r="K91" s="199">
        <v>2.91</v>
      </c>
      <c r="L91" s="199">
        <v>1.5</v>
      </c>
      <c r="M91" s="199">
        <v>0</v>
      </c>
      <c r="N91" s="199">
        <v>1.07</v>
      </c>
      <c r="O91" s="199">
        <v>0.89</v>
      </c>
      <c r="P91" s="199">
        <v>2.23</v>
      </c>
      <c r="Q91" s="199">
        <v>0</v>
      </c>
      <c r="R91" s="199">
        <v>0.19</v>
      </c>
      <c r="S91" s="199">
        <v>0.24</v>
      </c>
      <c r="T91" s="199">
        <v>0</v>
      </c>
      <c r="U91" s="199">
        <v>9.74</v>
      </c>
      <c r="V91" s="199">
        <v>0.19</v>
      </c>
      <c r="W91" s="199">
        <v>0.42</v>
      </c>
      <c r="X91" s="199">
        <v>0.88</v>
      </c>
      <c r="Y91" s="199">
        <v>0</v>
      </c>
      <c r="Z91" s="199">
        <v>2.4900000000000002</v>
      </c>
      <c r="AA91" s="199">
        <v>1.66</v>
      </c>
      <c r="AB91" s="199">
        <v>0</v>
      </c>
      <c r="AC91" s="199">
        <v>10.7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28.87</v>
      </c>
      <c r="AJ91" s="199">
        <v>0</v>
      </c>
      <c r="AK91" s="199">
        <v>1.55</v>
      </c>
      <c r="AL91" s="199">
        <v>0</v>
      </c>
      <c r="AM91" s="199">
        <v>0</v>
      </c>
      <c r="AN91" s="199">
        <v>0</v>
      </c>
      <c r="AO91" s="199">
        <v>102.96</v>
      </c>
      <c r="AP91" s="199">
        <v>0</v>
      </c>
    </row>
    <row r="92" spans="1:42">
      <c r="A92" t="s">
        <v>134</v>
      </c>
      <c r="B92" s="199">
        <v>0</v>
      </c>
      <c r="C92" s="199">
        <v>10.86</v>
      </c>
      <c r="D92" s="199">
        <v>0</v>
      </c>
      <c r="E92" s="199">
        <v>0</v>
      </c>
      <c r="F92" s="199">
        <v>17.649999999999999</v>
      </c>
      <c r="G92" s="199">
        <v>0</v>
      </c>
      <c r="H92" s="199">
        <v>0</v>
      </c>
      <c r="I92" s="199">
        <v>22.69</v>
      </c>
      <c r="J92" s="199">
        <v>0</v>
      </c>
      <c r="K92" s="199">
        <v>2.91</v>
      </c>
      <c r="L92" s="199">
        <v>1.5</v>
      </c>
      <c r="M92" s="199">
        <v>0</v>
      </c>
      <c r="N92" s="199">
        <v>1.07</v>
      </c>
      <c r="O92" s="199">
        <v>0.89</v>
      </c>
      <c r="P92" s="199">
        <v>2.23</v>
      </c>
      <c r="Q92" s="199">
        <v>0</v>
      </c>
      <c r="R92" s="199">
        <v>0.19</v>
      </c>
      <c r="S92" s="199">
        <v>0.24</v>
      </c>
      <c r="T92" s="199">
        <v>0</v>
      </c>
      <c r="U92" s="199">
        <v>9.74</v>
      </c>
      <c r="V92" s="199">
        <v>0.19</v>
      </c>
      <c r="W92" s="199">
        <v>0.42</v>
      </c>
      <c r="X92" s="199">
        <v>0.88</v>
      </c>
      <c r="Y92" s="199">
        <v>0</v>
      </c>
      <c r="Z92" s="199">
        <v>2.4900000000000002</v>
      </c>
      <c r="AA92" s="199">
        <v>0.68</v>
      </c>
      <c r="AB92" s="199">
        <v>0</v>
      </c>
      <c r="AC92" s="199">
        <v>10.7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28.87</v>
      </c>
      <c r="AJ92" s="199">
        <v>0</v>
      </c>
      <c r="AK92" s="199">
        <v>0.79</v>
      </c>
      <c r="AL92" s="199">
        <v>0</v>
      </c>
      <c r="AM92" s="199">
        <v>0</v>
      </c>
      <c r="AN92" s="199">
        <v>0</v>
      </c>
      <c r="AO92" s="199">
        <v>102.96</v>
      </c>
      <c r="AP92" s="199">
        <v>0</v>
      </c>
    </row>
    <row r="93" spans="1:42">
      <c r="A93" t="s">
        <v>135</v>
      </c>
      <c r="B93" s="199">
        <v>0</v>
      </c>
      <c r="C93" s="199">
        <v>10.86</v>
      </c>
      <c r="D93" s="199">
        <v>0</v>
      </c>
      <c r="E93" s="199">
        <v>0</v>
      </c>
      <c r="F93" s="199">
        <v>17.649999999999999</v>
      </c>
      <c r="G93" s="199">
        <v>0</v>
      </c>
      <c r="H93" s="199">
        <v>0</v>
      </c>
      <c r="I93" s="199">
        <v>22.69</v>
      </c>
      <c r="J93" s="199">
        <v>0</v>
      </c>
      <c r="K93" s="199">
        <v>2.91</v>
      </c>
      <c r="L93" s="199">
        <v>1.5</v>
      </c>
      <c r="M93" s="199">
        <v>0</v>
      </c>
      <c r="N93" s="199">
        <v>1.07</v>
      </c>
      <c r="O93" s="199">
        <v>0.89</v>
      </c>
      <c r="P93" s="199">
        <v>4.09</v>
      </c>
      <c r="Q93" s="199">
        <v>0</v>
      </c>
      <c r="R93" s="199">
        <v>0.19</v>
      </c>
      <c r="S93" s="199">
        <v>0.24</v>
      </c>
      <c r="T93" s="199">
        <v>0</v>
      </c>
      <c r="U93" s="199">
        <v>9.74</v>
      </c>
      <c r="V93" s="199">
        <v>0.19</v>
      </c>
      <c r="W93" s="199">
        <v>0.41</v>
      </c>
      <c r="X93" s="199">
        <v>0.88</v>
      </c>
      <c r="Y93" s="199">
        <v>0</v>
      </c>
      <c r="Z93" s="199">
        <v>2.4900000000000002</v>
      </c>
      <c r="AA93" s="199">
        <v>0.68</v>
      </c>
      <c r="AB93" s="199">
        <v>0</v>
      </c>
      <c r="AC93" s="199">
        <v>10.7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28.87</v>
      </c>
      <c r="AJ93" s="199">
        <v>0</v>
      </c>
      <c r="AK93" s="199">
        <v>0.79</v>
      </c>
      <c r="AL93" s="199">
        <v>0</v>
      </c>
      <c r="AM93" s="199">
        <v>0</v>
      </c>
      <c r="AN93" s="199">
        <v>0</v>
      </c>
      <c r="AO93" s="199">
        <v>102.96</v>
      </c>
      <c r="AP93" s="199">
        <v>0</v>
      </c>
    </row>
    <row r="94" spans="1:42">
      <c r="A94" t="s">
        <v>136</v>
      </c>
      <c r="B94" s="199">
        <v>0</v>
      </c>
      <c r="C94" s="199">
        <v>10.86</v>
      </c>
      <c r="D94" s="199">
        <v>0</v>
      </c>
      <c r="E94" s="199">
        <v>0</v>
      </c>
      <c r="F94" s="199">
        <v>17.649999999999999</v>
      </c>
      <c r="G94" s="199">
        <v>0</v>
      </c>
      <c r="H94" s="199">
        <v>0</v>
      </c>
      <c r="I94" s="199">
        <v>22.69</v>
      </c>
      <c r="J94" s="199">
        <v>0</v>
      </c>
      <c r="K94" s="199">
        <v>2.91</v>
      </c>
      <c r="L94" s="199">
        <v>1.5</v>
      </c>
      <c r="M94" s="199">
        <v>0</v>
      </c>
      <c r="N94" s="199">
        <v>1.07</v>
      </c>
      <c r="O94" s="199">
        <v>0.89</v>
      </c>
      <c r="P94" s="199">
        <v>5.76</v>
      </c>
      <c r="Q94" s="199">
        <v>0</v>
      </c>
      <c r="R94" s="199">
        <v>0.19</v>
      </c>
      <c r="S94" s="199">
        <v>0.24</v>
      </c>
      <c r="T94" s="199">
        <v>0</v>
      </c>
      <c r="U94" s="199">
        <v>9.74</v>
      </c>
      <c r="V94" s="199">
        <v>0.19</v>
      </c>
      <c r="W94" s="199">
        <v>0.41</v>
      </c>
      <c r="X94" s="199">
        <v>0.88</v>
      </c>
      <c r="Y94" s="199">
        <v>0</v>
      </c>
      <c r="Z94" s="199">
        <v>2.5</v>
      </c>
      <c r="AA94" s="199">
        <v>0.68</v>
      </c>
      <c r="AB94" s="199">
        <v>0</v>
      </c>
      <c r="AC94" s="199">
        <v>10.7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29.75</v>
      </c>
      <c r="AJ94" s="199">
        <v>0</v>
      </c>
      <c r="AK94" s="199">
        <v>0.79</v>
      </c>
      <c r="AL94" s="199">
        <v>0</v>
      </c>
      <c r="AM94" s="199">
        <v>0</v>
      </c>
      <c r="AN94" s="199">
        <v>0</v>
      </c>
      <c r="AO94" s="199">
        <v>102.96</v>
      </c>
      <c r="AP94" s="199">
        <v>0</v>
      </c>
    </row>
    <row r="95" spans="1:42">
      <c r="A95" t="s">
        <v>137</v>
      </c>
      <c r="B95" s="199">
        <v>0</v>
      </c>
      <c r="C95" s="199">
        <v>10.86</v>
      </c>
      <c r="D95" s="199">
        <v>0</v>
      </c>
      <c r="E95" s="199">
        <v>0</v>
      </c>
      <c r="F95" s="199">
        <v>17.649999999999999</v>
      </c>
      <c r="G95" s="199">
        <v>0</v>
      </c>
      <c r="H95" s="199">
        <v>0</v>
      </c>
      <c r="I95" s="199">
        <v>22.69</v>
      </c>
      <c r="J95" s="199">
        <v>0</v>
      </c>
      <c r="K95" s="199">
        <v>2.91</v>
      </c>
      <c r="L95" s="199">
        <v>1.5</v>
      </c>
      <c r="M95" s="199">
        <v>0</v>
      </c>
      <c r="N95" s="199">
        <v>1.07</v>
      </c>
      <c r="O95" s="199">
        <v>0.89</v>
      </c>
      <c r="P95" s="199">
        <v>5.76</v>
      </c>
      <c r="Q95" s="199">
        <v>0</v>
      </c>
      <c r="R95" s="199">
        <v>0.19</v>
      </c>
      <c r="S95" s="199">
        <v>0.24</v>
      </c>
      <c r="T95" s="199">
        <v>0</v>
      </c>
      <c r="U95" s="199">
        <v>9.74</v>
      </c>
      <c r="V95" s="199">
        <v>0.19</v>
      </c>
      <c r="W95" s="199">
        <v>0.41</v>
      </c>
      <c r="X95" s="199">
        <v>0.88</v>
      </c>
      <c r="Y95" s="199">
        <v>0</v>
      </c>
      <c r="Z95" s="199">
        <v>2.4900000000000002</v>
      </c>
      <c r="AA95" s="199">
        <v>0.68</v>
      </c>
      <c r="AB95" s="199">
        <v>0</v>
      </c>
      <c r="AC95" s="199">
        <v>10.7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28.87</v>
      </c>
      <c r="AJ95" s="199">
        <v>0</v>
      </c>
      <c r="AK95" s="199">
        <v>0.79</v>
      </c>
      <c r="AL95" s="199">
        <v>0</v>
      </c>
      <c r="AM95" s="199">
        <v>0</v>
      </c>
      <c r="AN95" s="199">
        <v>0</v>
      </c>
      <c r="AO95" s="199">
        <v>102.96</v>
      </c>
      <c r="AP95" s="199">
        <v>0</v>
      </c>
    </row>
    <row r="96" spans="1:42">
      <c r="A96" t="s">
        <v>138</v>
      </c>
      <c r="B96" s="199">
        <v>0</v>
      </c>
      <c r="C96" s="199">
        <v>10.86</v>
      </c>
      <c r="D96" s="199">
        <v>0</v>
      </c>
      <c r="E96" s="199">
        <v>0</v>
      </c>
      <c r="F96" s="199">
        <v>17.649999999999999</v>
      </c>
      <c r="G96" s="199">
        <v>0</v>
      </c>
      <c r="H96" s="199">
        <v>0</v>
      </c>
      <c r="I96" s="199">
        <v>22.69</v>
      </c>
      <c r="J96" s="199">
        <v>0</v>
      </c>
      <c r="K96" s="199">
        <v>2.91</v>
      </c>
      <c r="L96" s="199">
        <v>1.5</v>
      </c>
      <c r="M96" s="199">
        <v>0</v>
      </c>
      <c r="N96" s="199">
        <v>1.07</v>
      </c>
      <c r="O96" s="199">
        <v>0.89</v>
      </c>
      <c r="P96" s="199">
        <v>5.76</v>
      </c>
      <c r="Q96" s="199">
        <v>0</v>
      </c>
      <c r="R96" s="199">
        <v>0.19</v>
      </c>
      <c r="S96" s="199">
        <v>0.24</v>
      </c>
      <c r="T96" s="199">
        <v>0</v>
      </c>
      <c r="U96" s="199">
        <v>9.74</v>
      </c>
      <c r="V96" s="199">
        <v>0.19</v>
      </c>
      <c r="W96" s="199">
        <v>0.41</v>
      </c>
      <c r="X96" s="199">
        <v>0.88</v>
      </c>
      <c r="Y96" s="199">
        <v>0</v>
      </c>
      <c r="Z96" s="199">
        <v>2.4900000000000002</v>
      </c>
      <c r="AA96" s="199">
        <v>0.68</v>
      </c>
      <c r="AB96" s="199">
        <v>0</v>
      </c>
      <c r="AC96" s="199">
        <v>10.7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28.87</v>
      </c>
      <c r="AJ96" s="199">
        <v>0</v>
      </c>
      <c r="AK96" s="199">
        <v>0.79</v>
      </c>
      <c r="AL96" s="199">
        <v>0</v>
      </c>
      <c r="AM96" s="199">
        <v>0</v>
      </c>
      <c r="AN96" s="199">
        <v>0</v>
      </c>
      <c r="AO96" s="199">
        <v>102.96</v>
      </c>
      <c r="AP96" s="199">
        <v>0</v>
      </c>
    </row>
    <row r="97" spans="1:42">
      <c r="A97" t="s">
        <v>139</v>
      </c>
      <c r="B97" s="199">
        <v>0</v>
      </c>
      <c r="C97" s="199">
        <v>10.86</v>
      </c>
      <c r="D97" s="199">
        <v>0</v>
      </c>
      <c r="E97" s="199">
        <v>0</v>
      </c>
      <c r="F97" s="199">
        <v>17.649999999999999</v>
      </c>
      <c r="G97" s="199">
        <v>0</v>
      </c>
      <c r="H97" s="199">
        <v>0</v>
      </c>
      <c r="I97" s="199">
        <v>22.69</v>
      </c>
      <c r="J97" s="199">
        <v>0</v>
      </c>
      <c r="K97" s="199">
        <v>2.91</v>
      </c>
      <c r="L97" s="199">
        <v>22.15</v>
      </c>
      <c r="M97" s="199">
        <v>0</v>
      </c>
      <c r="N97" s="199">
        <v>1.07</v>
      </c>
      <c r="O97" s="199">
        <v>0.89</v>
      </c>
      <c r="P97" s="199">
        <v>3.55</v>
      </c>
      <c r="Q97" s="199">
        <v>0</v>
      </c>
      <c r="R97" s="199">
        <v>0.19</v>
      </c>
      <c r="S97" s="199">
        <v>0.24</v>
      </c>
      <c r="T97" s="199">
        <v>0</v>
      </c>
      <c r="U97" s="199">
        <v>9.74</v>
      </c>
      <c r="V97" s="199">
        <v>0.19</v>
      </c>
      <c r="W97" s="199">
        <v>0.41</v>
      </c>
      <c r="X97" s="199">
        <v>0.88</v>
      </c>
      <c r="Y97" s="199">
        <v>0</v>
      </c>
      <c r="Z97" s="199">
        <v>2.4900000000000002</v>
      </c>
      <c r="AA97" s="199">
        <v>0.68</v>
      </c>
      <c r="AB97" s="199">
        <v>0</v>
      </c>
      <c r="AC97" s="199">
        <v>10.7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28.87</v>
      </c>
      <c r="AJ97" s="199">
        <v>0</v>
      </c>
      <c r="AK97" s="199">
        <v>0.94</v>
      </c>
      <c r="AL97" s="199">
        <v>0</v>
      </c>
      <c r="AM97" s="199">
        <v>0</v>
      </c>
      <c r="AN97" s="199">
        <v>0</v>
      </c>
      <c r="AO97" s="199">
        <v>102.96</v>
      </c>
      <c r="AP97" s="199">
        <v>0</v>
      </c>
    </row>
    <row r="98" spans="1:42">
      <c r="A98" t="s">
        <v>140</v>
      </c>
      <c r="B98" s="199">
        <v>0</v>
      </c>
      <c r="C98" s="199">
        <v>10.86</v>
      </c>
      <c r="D98" s="199">
        <v>0</v>
      </c>
      <c r="E98" s="199">
        <v>0</v>
      </c>
      <c r="F98" s="199">
        <v>17.649999999999999</v>
      </c>
      <c r="G98" s="199">
        <v>0</v>
      </c>
      <c r="H98" s="199">
        <v>0</v>
      </c>
      <c r="I98" s="199">
        <v>22.69</v>
      </c>
      <c r="J98" s="199">
        <v>0</v>
      </c>
      <c r="K98" s="199">
        <v>2.91</v>
      </c>
      <c r="L98" s="199">
        <v>22.15</v>
      </c>
      <c r="M98" s="199">
        <v>0</v>
      </c>
      <c r="N98" s="199">
        <v>1.07</v>
      </c>
      <c r="O98" s="199">
        <v>0.89</v>
      </c>
      <c r="P98" s="199">
        <v>3.65</v>
      </c>
      <c r="Q98" s="199">
        <v>0</v>
      </c>
      <c r="R98" s="199">
        <v>0.19</v>
      </c>
      <c r="S98" s="199">
        <v>0.24</v>
      </c>
      <c r="T98" s="199">
        <v>0</v>
      </c>
      <c r="U98" s="199">
        <v>9.74</v>
      </c>
      <c r="V98" s="199">
        <v>0.19</v>
      </c>
      <c r="W98" s="199">
        <v>0.41</v>
      </c>
      <c r="X98" s="199">
        <v>0.88</v>
      </c>
      <c r="Y98" s="199">
        <v>0</v>
      </c>
      <c r="Z98" s="199">
        <v>2.4900000000000002</v>
      </c>
      <c r="AA98" s="199">
        <v>0.68</v>
      </c>
      <c r="AB98" s="199">
        <v>0</v>
      </c>
      <c r="AC98" s="199">
        <v>10.7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28.87</v>
      </c>
      <c r="AJ98" s="199">
        <v>0</v>
      </c>
      <c r="AK98" s="199">
        <v>0.79</v>
      </c>
      <c r="AL98" s="199">
        <v>0</v>
      </c>
      <c r="AM98" s="199">
        <v>0</v>
      </c>
      <c r="AN98" s="199">
        <v>0</v>
      </c>
      <c r="AO98" s="199">
        <v>102.96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0.25889250000000019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0.20634499999999933</v>
      </c>
      <c r="L99">
        <f t="shared" si="0"/>
        <v>0.33636250000000029</v>
      </c>
      <c r="M99">
        <f t="shared" si="0"/>
        <v>0</v>
      </c>
      <c r="N99">
        <f t="shared" si="0"/>
        <v>2.5679999999999939E-2</v>
      </c>
      <c r="O99">
        <f t="shared" si="0"/>
        <v>2.1360000000000011E-2</v>
      </c>
      <c r="P99">
        <f t="shared" si="0"/>
        <v>6.4952499999999913E-2</v>
      </c>
      <c r="Q99">
        <f t="shared" si="0"/>
        <v>2.0715000000000029E-2</v>
      </c>
      <c r="R99">
        <f t="shared" si="0"/>
        <v>8.9100000000000065E-3</v>
      </c>
      <c r="S99">
        <f t="shared" si="0"/>
        <v>1.6502500000000028E-2</v>
      </c>
      <c r="T99">
        <f t="shared" si="0"/>
        <v>0</v>
      </c>
      <c r="U99">
        <f t="shared" si="0"/>
        <v>0.2391925000000002</v>
      </c>
      <c r="V99">
        <f t="shared" si="0"/>
        <v>4.5600000000000007E-3</v>
      </c>
      <c r="W99">
        <f t="shared" si="0"/>
        <v>1.0052500000000015E-2</v>
      </c>
      <c r="X99">
        <f t="shared" si="0"/>
        <v>2.1119999999999993E-2</v>
      </c>
      <c r="Y99">
        <f t="shared" si="0"/>
        <v>0</v>
      </c>
      <c r="Z99">
        <f t="shared" si="0"/>
        <v>0.12712000000000015</v>
      </c>
      <c r="AA99">
        <f t="shared" si="0"/>
        <v>7.3905000000000109E-2</v>
      </c>
      <c r="AB99">
        <f t="shared" si="0"/>
        <v>0</v>
      </c>
      <c r="AC99">
        <f t="shared" si="0"/>
        <v>0.24012750000000035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0.64812500000000017</v>
      </c>
      <c r="AJ99">
        <f t="shared" si="0"/>
        <v>0</v>
      </c>
      <c r="AK99">
        <f t="shared" si="0"/>
        <v>1.6067499999999992E-2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2.4211199999999966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11.24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11.28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11.24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11.28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11.24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11.28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11.24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11.28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11.24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11.28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11.24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11.28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11.09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11.28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11.39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11.28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11.24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11.28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11.24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11.28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11.24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11.28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11.24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11.28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11.09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11.28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11.39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11.28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11.24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11.28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11.24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11.28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11.24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11.28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11.24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11.28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11.09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11.28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11.24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11.28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11.09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11.28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11.09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11.28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11.09</v>
      </c>
      <c r="AJ25" s="199">
        <v>0</v>
      </c>
      <c r="AK25" s="199">
        <v>-6.31</v>
      </c>
      <c r="AL25" s="199">
        <v>0</v>
      </c>
      <c r="AM25" s="199">
        <v>0</v>
      </c>
      <c r="AN25" s="199">
        <v>0</v>
      </c>
      <c r="AO25" s="199">
        <v>11.28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11.09</v>
      </c>
      <c r="AJ26" s="199">
        <v>0</v>
      </c>
      <c r="AK26" s="199">
        <v>-4.49</v>
      </c>
      <c r="AL26" s="199">
        <v>0</v>
      </c>
      <c r="AM26" s="199">
        <v>0</v>
      </c>
      <c r="AN26" s="199">
        <v>0</v>
      </c>
      <c r="AO26" s="199">
        <v>11.28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11.24</v>
      </c>
      <c r="AJ27" s="199">
        <v>0</v>
      </c>
      <c r="AK27" s="199">
        <v>0.28000000000000003</v>
      </c>
      <c r="AL27" s="199">
        <v>0</v>
      </c>
      <c r="AM27" s="199">
        <v>0</v>
      </c>
      <c r="AN27" s="199">
        <v>0</v>
      </c>
      <c r="AO27" s="199">
        <v>11.28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11.09</v>
      </c>
      <c r="AJ28" s="199">
        <v>0</v>
      </c>
      <c r="AK28" s="199">
        <v>-0.66</v>
      </c>
      <c r="AL28" s="199">
        <v>0</v>
      </c>
      <c r="AM28" s="199">
        <v>0</v>
      </c>
      <c r="AN28" s="199">
        <v>0</v>
      </c>
      <c r="AO28" s="199">
        <v>11.28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12.22</v>
      </c>
      <c r="AJ29" s="199">
        <v>0</v>
      </c>
      <c r="AK29" s="199">
        <v>-2.5</v>
      </c>
      <c r="AL29" s="199">
        <v>0</v>
      </c>
      <c r="AM29" s="199">
        <v>0</v>
      </c>
      <c r="AN29" s="199">
        <v>0</v>
      </c>
      <c r="AO29" s="199">
        <v>11.28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11.75</v>
      </c>
      <c r="AJ30" s="199">
        <v>0</v>
      </c>
      <c r="AK30" s="199">
        <v>-2.5</v>
      </c>
      <c r="AL30" s="199">
        <v>0</v>
      </c>
      <c r="AM30" s="199">
        <v>0</v>
      </c>
      <c r="AN30" s="199">
        <v>0</v>
      </c>
      <c r="AO30" s="199">
        <v>11.28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11.75</v>
      </c>
      <c r="AJ31" s="199">
        <v>0</v>
      </c>
      <c r="AK31" s="199">
        <v>-4.3600000000000003</v>
      </c>
      <c r="AL31" s="199">
        <v>0</v>
      </c>
      <c r="AM31" s="199">
        <v>0</v>
      </c>
      <c r="AN31" s="199">
        <v>0</v>
      </c>
      <c r="AO31" s="199">
        <v>11.28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11.24</v>
      </c>
      <c r="AJ32" s="199">
        <v>0</v>
      </c>
      <c r="AK32" s="199">
        <v>-2.5</v>
      </c>
      <c r="AL32" s="199">
        <v>0</v>
      </c>
      <c r="AM32" s="199">
        <v>0</v>
      </c>
      <c r="AN32" s="199">
        <v>0</v>
      </c>
      <c r="AO32" s="199">
        <v>11.28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11.09</v>
      </c>
      <c r="AJ33" s="199">
        <v>0</v>
      </c>
      <c r="AK33" s="199">
        <v>-4.32</v>
      </c>
      <c r="AL33" s="199">
        <v>0</v>
      </c>
      <c r="AM33" s="199">
        <v>0</v>
      </c>
      <c r="AN33" s="199">
        <v>0</v>
      </c>
      <c r="AO33" s="199">
        <v>11.28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11.39</v>
      </c>
      <c r="AJ34" s="199">
        <v>0</v>
      </c>
      <c r="AK34" s="199">
        <v>-4.32</v>
      </c>
      <c r="AL34" s="199">
        <v>0</v>
      </c>
      <c r="AM34" s="199">
        <v>0</v>
      </c>
      <c r="AN34" s="199">
        <v>0</v>
      </c>
      <c r="AO34" s="199">
        <v>11.28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10.98</v>
      </c>
      <c r="AJ35" s="199">
        <v>0</v>
      </c>
      <c r="AK35" s="199">
        <v>-3.88</v>
      </c>
      <c r="AL35" s="199">
        <v>0</v>
      </c>
      <c r="AM35" s="199">
        <v>0</v>
      </c>
      <c r="AN35" s="199">
        <v>0</v>
      </c>
      <c r="AO35" s="199">
        <v>12.01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10.98</v>
      </c>
      <c r="AJ36" s="199">
        <v>0</v>
      </c>
      <c r="AK36" s="199">
        <v>-1.95</v>
      </c>
      <c r="AL36" s="199">
        <v>0</v>
      </c>
      <c r="AM36" s="199">
        <v>0</v>
      </c>
      <c r="AN36" s="199">
        <v>0</v>
      </c>
      <c r="AO36" s="199">
        <v>12.01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11.92</v>
      </c>
      <c r="AJ37" s="199">
        <v>0</v>
      </c>
      <c r="AK37" s="199">
        <v>-4.83</v>
      </c>
      <c r="AL37" s="199">
        <v>0</v>
      </c>
      <c r="AM37" s="199">
        <v>0</v>
      </c>
      <c r="AN37" s="199">
        <v>0</v>
      </c>
      <c r="AO37" s="199">
        <v>12.01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11.92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12.01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11.73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12.01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12.11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12.01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11.92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12.01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11.92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12.01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11.62</v>
      </c>
      <c r="AJ43" s="199">
        <v>0</v>
      </c>
      <c r="AK43" s="199">
        <v>-5.78</v>
      </c>
      <c r="AL43" s="199">
        <v>0</v>
      </c>
      <c r="AM43" s="199">
        <v>0</v>
      </c>
      <c r="AN43" s="199">
        <v>0</v>
      </c>
      <c r="AO43" s="199">
        <v>12.01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11.62</v>
      </c>
      <c r="AJ44" s="199">
        <v>0</v>
      </c>
      <c r="AK44" s="199">
        <v>-0.98</v>
      </c>
      <c r="AL44" s="199">
        <v>0</v>
      </c>
      <c r="AM44" s="199">
        <v>0</v>
      </c>
      <c r="AN44" s="199">
        <v>0</v>
      </c>
      <c r="AO44" s="199">
        <v>12.01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11.43</v>
      </c>
      <c r="AJ45" s="199">
        <v>0</v>
      </c>
      <c r="AK45" s="199">
        <v>-0.98</v>
      </c>
      <c r="AL45" s="199">
        <v>0</v>
      </c>
      <c r="AM45" s="199">
        <v>0</v>
      </c>
      <c r="AN45" s="199">
        <v>0</v>
      </c>
      <c r="AO45" s="199">
        <v>12.01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10.79</v>
      </c>
      <c r="AJ46" s="199">
        <v>0</v>
      </c>
      <c r="AK46" s="199">
        <v>-0.98</v>
      </c>
      <c r="AL46" s="199">
        <v>0</v>
      </c>
      <c r="AM46" s="199">
        <v>0</v>
      </c>
      <c r="AN46" s="199">
        <v>0</v>
      </c>
      <c r="AO46" s="199">
        <v>12.01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10.68</v>
      </c>
      <c r="AJ47" s="199">
        <v>0</v>
      </c>
      <c r="AK47" s="199">
        <v>-0.87</v>
      </c>
      <c r="AL47" s="199">
        <v>0</v>
      </c>
      <c r="AM47" s="199">
        <v>0</v>
      </c>
      <c r="AN47" s="199">
        <v>0</v>
      </c>
      <c r="AO47" s="199">
        <v>12.01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3.64</v>
      </c>
      <c r="AI48" s="199">
        <v>10.68</v>
      </c>
      <c r="AJ48" s="199">
        <v>0</v>
      </c>
      <c r="AK48" s="199">
        <v>0.09</v>
      </c>
      <c r="AL48" s="199">
        <v>0</v>
      </c>
      <c r="AM48" s="199">
        <v>0</v>
      </c>
      <c r="AN48" s="199">
        <v>0</v>
      </c>
      <c r="AO48" s="199">
        <v>12.01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10.68</v>
      </c>
      <c r="AJ49" s="199">
        <v>0</v>
      </c>
      <c r="AK49" s="199">
        <v>-2.78</v>
      </c>
      <c r="AL49" s="199">
        <v>0</v>
      </c>
      <c r="AM49" s="199">
        <v>0</v>
      </c>
      <c r="AN49" s="199">
        <v>0</v>
      </c>
      <c r="AO49" s="199">
        <v>12.01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10.68</v>
      </c>
      <c r="AJ50" s="199">
        <v>0</v>
      </c>
      <c r="AK50" s="199">
        <v>0.09</v>
      </c>
      <c r="AL50" s="199">
        <v>0</v>
      </c>
      <c r="AM50" s="199">
        <v>0</v>
      </c>
      <c r="AN50" s="199">
        <v>0</v>
      </c>
      <c r="AO50" s="199">
        <v>12.01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10.19</v>
      </c>
      <c r="AJ51" s="199">
        <v>0</v>
      </c>
      <c r="AK51" s="199">
        <v>0.09</v>
      </c>
      <c r="AL51" s="199">
        <v>0</v>
      </c>
      <c r="AM51" s="199">
        <v>0</v>
      </c>
      <c r="AN51" s="199">
        <v>0</v>
      </c>
      <c r="AO51" s="199">
        <v>12.01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10.66</v>
      </c>
      <c r="AJ52" s="199">
        <v>0</v>
      </c>
      <c r="AK52" s="199">
        <v>0.09</v>
      </c>
      <c r="AL52" s="199">
        <v>0</v>
      </c>
      <c r="AM52" s="199">
        <v>0</v>
      </c>
      <c r="AN52" s="199">
        <v>0</v>
      </c>
      <c r="AO52" s="199">
        <v>12.01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10.38</v>
      </c>
      <c r="AJ53" s="199">
        <v>0</v>
      </c>
      <c r="AK53" s="199">
        <v>0.09</v>
      </c>
      <c r="AL53" s="199">
        <v>0</v>
      </c>
      <c r="AM53" s="199">
        <v>0</v>
      </c>
      <c r="AN53" s="199">
        <v>0</v>
      </c>
      <c r="AO53" s="199">
        <v>12.01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10.38</v>
      </c>
      <c r="AJ54" s="199">
        <v>0</v>
      </c>
      <c r="AK54" s="199">
        <v>0.09</v>
      </c>
      <c r="AL54" s="199">
        <v>0</v>
      </c>
      <c r="AM54" s="199">
        <v>0</v>
      </c>
      <c r="AN54" s="199">
        <v>0</v>
      </c>
      <c r="AO54" s="199">
        <v>12.01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10.56</v>
      </c>
      <c r="AJ55" s="199">
        <v>0</v>
      </c>
      <c r="AK55" s="199">
        <v>-0.87</v>
      </c>
      <c r="AL55" s="199">
        <v>0</v>
      </c>
      <c r="AM55" s="199">
        <v>0</v>
      </c>
      <c r="AN55" s="199">
        <v>0</v>
      </c>
      <c r="AO55" s="199">
        <v>12.01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10.56</v>
      </c>
      <c r="AJ56" s="199">
        <v>0</v>
      </c>
      <c r="AK56" s="199">
        <v>0.09</v>
      </c>
      <c r="AL56" s="199">
        <v>0</v>
      </c>
      <c r="AM56" s="199">
        <v>0</v>
      </c>
      <c r="AN56" s="199">
        <v>0</v>
      </c>
      <c r="AO56" s="199">
        <v>12.01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10.84</v>
      </c>
      <c r="AJ57" s="199">
        <v>0</v>
      </c>
      <c r="AK57" s="199">
        <v>0.09</v>
      </c>
      <c r="AL57" s="199">
        <v>0</v>
      </c>
      <c r="AM57" s="199">
        <v>0</v>
      </c>
      <c r="AN57" s="199">
        <v>0</v>
      </c>
      <c r="AO57" s="199">
        <v>12.01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10.56</v>
      </c>
      <c r="AJ58" s="199">
        <v>0</v>
      </c>
      <c r="AK58" s="199">
        <v>0.09</v>
      </c>
      <c r="AL58" s="199">
        <v>0</v>
      </c>
      <c r="AM58" s="199">
        <v>0</v>
      </c>
      <c r="AN58" s="199">
        <v>0</v>
      </c>
      <c r="AO58" s="199">
        <v>12.01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10.56</v>
      </c>
      <c r="AJ59" s="199">
        <v>0</v>
      </c>
      <c r="AK59" s="199">
        <v>0.09</v>
      </c>
      <c r="AL59" s="199">
        <v>0</v>
      </c>
      <c r="AM59" s="199">
        <v>0</v>
      </c>
      <c r="AN59" s="199">
        <v>0</v>
      </c>
      <c r="AO59" s="199">
        <v>12.01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10.56</v>
      </c>
      <c r="AJ60" s="199">
        <v>0</v>
      </c>
      <c r="AK60" s="199">
        <v>0.09</v>
      </c>
      <c r="AL60" s="199">
        <v>0</v>
      </c>
      <c r="AM60" s="199">
        <v>0</v>
      </c>
      <c r="AN60" s="199">
        <v>0</v>
      </c>
      <c r="AO60" s="199">
        <v>12.01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10.56</v>
      </c>
      <c r="AJ61" s="199">
        <v>0</v>
      </c>
      <c r="AK61" s="199">
        <v>0.09</v>
      </c>
      <c r="AL61" s="199">
        <v>0</v>
      </c>
      <c r="AM61" s="199">
        <v>0</v>
      </c>
      <c r="AN61" s="199">
        <v>0</v>
      </c>
      <c r="AO61" s="199">
        <v>12.01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10.56</v>
      </c>
      <c r="AJ62" s="199">
        <v>0</v>
      </c>
      <c r="AK62" s="199">
        <v>0.09</v>
      </c>
      <c r="AL62" s="199">
        <v>0</v>
      </c>
      <c r="AM62" s="199">
        <v>0</v>
      </c>
      <c r="AN62" s="199">
        <v>0</v>
      </c>
      <c r="AO62" s="199">
        <v>12.01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10.41</v>
      </c>
      <c r="AJ63" s="199">
        <v>0</v>
      </c>
      <c r="AK63" s="199">
        <v>0.09</v>
      </c>
      <c r="AL63" s="199">
        <v>0</v>
      </c>
      <c r="AM63" s="199">
        <v>0</v>
      </c>
      <c r="AN63" s="199">
        <v>0</v>
      </c>
      <c r="AO63" s="199">
        <v>12.01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10.94</v>
      </c>
      <c r="AJ64" s="199">
        <v>0</v>
      </c>
      <c r="AK64" s="199">
        <v>0.09</v>
      </c>
      <c r="AL64" s="199">
        <v>0</v>
      </c>
      <c r="AM64" s="199">
        <v>0</v>
      </c>
      <c r="AN64" s="199">
        <v>0</v>
      </c>
      <c r="AO64" s="199">
        <v>12.01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10.56</v>
      </c>
      <c r="AJ65" s="199">
        <v>0</v>
      </c>
      <c r="AK65" s="199">
        <v>0.09</v>
      </c>
      <c r="AL65" s="199">
        <v>0</v>
      </c>
      <c r="AM65" s="199">
        <v>0</v>
      </c>
      <c r="AN65" s="199">
        <v>0</v>
      </c>
      <c r="AO65" s="199">
        <v>12.01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10.56</v>
      </c>
      <c r="AJ66" s="199">
        <v>0</v>
      </c>
      <c r="AK66" s="199">
        <v>0.09</v>
      </c>
      <c r="AL66" s="199">
        <v>0</v>
      </c>
      <c r="AM66" s="199">
        <v>0</v>
      </c>
      <c r="AN66" s="199">
        <v>0</v>
      </c>
      <c r="AO66" s="199">
        <v>12.01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10.56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12.01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10.56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12.01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10.41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12.01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10.84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12.01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11.69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12.01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10.56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12.01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10.56</v>
      </c>
      <c r="AJ73" s="199">
        <v>0</v>
      </c>
      <c r="AK73" s="199">
        <v>-0.98</v>
      </c>
      <c r="AL73" s="199">
        <v>0</v>
      </c>
      <c r="AM73" s="199">
        <v>0</v>
      </c>
      <c r="AN73" s="199">
        <v>0</v>
      </c>
      <c r="AO73" s="199">
        <v>12.01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10.75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12.01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10.96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12.01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11.01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12.01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11.01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12.01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11.99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12.01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11.01</v>
      </c>
      <c r="AJ79" s="199">
        <v>0</v>
      </c>
      <c r="AK79" s="199">
        <v>0.09</v>
      </c>
      <c r="AL79" s="199">
        <v>0</v>
      </c>
      <c r="AM79" s="199">
        <v>0</v>
      </c>
      <c r="AN79" s="199">
        <v>0</v>
      </c>
      <c r="AO79" s="199">
        <v>12.01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12.24</v>
      </c>
      <c r="AJ80" s="199">
        <v>0</v>
      </c>
      <c r="AK80" s="199">
        <v>0.09</v>
      </c>
      <c r="AL80" s="199">
        <v>0</v>
      </c>
      <c r="AM80" s="199">
        <v>0</v>
      </c>
      <c r="AN80" s="199">
        <v>0</v>
      </c>
      <c r="AO80" s="199">
        <v>12.01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11.1</v>
      </c>
      <c r="AJ81" s="199">
        <v>0</v>
      </c>
      <c r="AK81" s="199">
        <v>0.09</v>
      </c>
      <c r="AL81" s="199">
        <v>0</v>
      </c>
      <c r="AM81" s="199">
        <v>0</v>
      </c>
      <c r="AN81" s="199">
        <v>0</v>
      </c>
      <c r="AO81" s="199">
        <v>12.01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10.83</v>
      </c>
      <c r="AJ82" s="199">
        <v>0</v>
      </c>
      <c r="AK82" s="199">
        <v>0.09</v>
      </c>
      <c r="AL82" s="199">
        <v>0</v>
      </c>
      <c r="AM82" s="199">
        <v>0</v>
      </c>
      <c r="AN82" s="199">
        <v>0</v>
      </c>
      <c r="AO82" s="199">
        <v>12.01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11.03</v>
      </c>
      <c r="AJ83" s="199">
        <v>0</v>
      </c>
      <c r="AK83" s="199">
        <v>0.09</v>
      </c>
      <c r="AL83" s="199">
        <v>0</v>
      </c>
      <c r="AM83" s="199">
        <v>0</v>
      </c>
      <c r="AN83" s="199">
        <v>0</v>
      </c>
      <c r="AO83" s="199">
        <v>12.01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11.03</v>
      </c>
      <c r="AJ84" s="199">
        <v>0</v>
      </c>
      <c r="AK84" s="199">
        <v>0.09</v>
      </c>
      <c r="AL84" s="199">
        <v>0</v>
      </c>
      <c r="AM84" s="199">
        <v>0</v>
      </c>
      <c r="AN84" s="199">
        <v>0</v>
      </c>
      <c r="AO84" s="199">
        <v>12.01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11.03</v>
      </c>
      <c r="AJ85" s="199">
        <v>0</v>
      </c>
      <c r="AK85" s="199">
        <v>0.09</v>
      </c>
      <c r="AL85" s="199">
        <v>0</v>
      </c>
      <c r="AM85" s="199">
        <v>0</v>
      </c>
      <c r="AN85" s="199">
        <v>0</v>
      </c>
      <c r="AO85" s="199">
        <v>12.01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11.03</v>
      </c>
      <c r="AJ86" s="199">
        <v>0</v>
      </c>
      <c r="AK86" s="199">
        <v>0.09</v>
      </c>
      <c r="AL86" s="199">
        <v>0</v>
      </c>
      <c r="AM86" s="199">
        <v>0</v>
      </c>
      <c r="AN86" s="199">
        <v>0</v>
      </c>
      <c r="AO86" s="199">
        <v>12.01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10.84</v>
      </c>
      <c r="AJ87" s="199">
        <v>0</v>
      </c>
      <c r="AK87" s="199">
        <v>0.09</v>
      </c>
      <c r="AL87" s="199">
        <v>0</v>
      </c>
      <c r="AM87" s="199">
        <v>0</v>
      </c>
      <c r="AN87" s="199">
        <v>0</v>
      </c>
      <c r="AO87" s="199">
        <v>12.01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11.13</v>
      </c>
      <c r="AJ88" s="199">
        <v>0</v>
      </c>
      <c r="AK88" s="199">
        <v>0.09</v>
      </c>
      <c r="AL88" s="199">
        <v>0</v>
      </c>
      <c r="AM88" s="199">
        <v>0</v>
      </c>
      <c r="AN88" s="199">
        <v>0</v>
      </c>
      <c r="AO88" s="199">
        <v>12.01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11.03</v>
      </c>
      <c r="AJ89" s="199">
        <v>0</v>
      </c>
      <c r="AK89" s="199">
        <v>0.09</v>
      </c>
      <c r="AL89" s="199">
        <v>0</v>
      </c>
      <c r="AM89" s="199">
        <v>0</v>
      </c>
      <c r="AN89" s="199">
        <v>0</v>
      </c>
      <c r="AO89" s="199">
        <v>12.01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11.03</v>
      </c>
      <c r="AJ90" s="199">
        <v>0</v>
      </c>
      <c r="AK90" s="199">
        <v>0.09</v>
      </c>
      <c r="AL90" s="199">
        <v>0</v>
      </c>
      <c r="AM90" s="199">
        <v>0</v>
      </c>
      <c r="AN90" s="199">
        <v>0</v>
      </c>
      <c r="AO90" s="199">
        <v>12.01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11.33</v>
      </c>
      <c r="AJ91" s="199">
        <v>0</v>
      </c>
      <c r="AK91" s="199">
        <v>-4.66</v>
      </c>
      <c r="AL91" s="199">
        <v>0</v>
      </c>
      <c r="AM91" s="199">
        <v>0</v>
      </c>
      <c r="AN91" s="199">
        <v>0</v>
      </c>
      <c r="AO91" s="199">
        <v>12.01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11.33</v>
      </c>
      <c r="AJ92" s="199">
        <v>0</v>
      </c>
      <c r="AK92" s="199">
        <v>0.09</v>
      </c>
      <c r="AL92" s="199">
        <v>0</v>
      </c>
      <c r="AM92" s="199">
        <v>0</v>
      </c>
      <c r="AN92" s="199">
        <v>0</v>
      </c>
      <c r="AO92" s="199">
        <v>12.01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11.14</v>
      </c>
      <c r="AJ93" s="199">
        <v>0</v>
      </c>
      <c r="AK93" s="199">
        <v>0.09</v>
      </c>
      <c r="AL93" s="199">
        <v>0</v>
      </c>
      <c r="AM93" s="199">
        <v>0</v>
      </c>
      <c r="AN93" s="199">
        <v>0</v>
      </c>
      <c r="AO93" s="199">
        <v>12.01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11.44</v>
      </c>
      <c r="AJ94" s="199">
        <v>0</v>
      </c>
      <c r="AK94" s="199">
        <v>0.09</v>
      </c>
      <c r="AL94" s="199">
        <v>0</v>
      </c>
      <c r="AM94" s="199">
        <v>0</v>
      </c>
      <c r="AN94" s="199">
        <v>0</v>
      </c>
      <c r="AO94" s="199">
        <v>12.01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11.33</v>
      </c>
      <c r="AJ95" s="199">
        <v>0</v>
      </c>
      <c r="AK95" s="199">
        <v>0.09</v>
      </c>
      <c r="AL95" s="199">
        <v>0</v>
      </c>
      <c r="AM95" s="199">
        <v>0</v>
      </c>
      <c r="AN95" s="199">
        <v>0</v>
      </c>
      <c r="AO95" s="199">
        <v>12.01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11.33</v>
      </c>
      <c r="AJ96" s="199">
        <v>0</v>
      </c>
      <c r="AK96" s="199">
        <v>0.09</v>
      </c>
      <c r="AL96" s="199">
        <v>0</v>
      </c>
      <c r="AM96" s="199">
        <v>0</v>
      </c>
      <c r="AN96" s="199">
        <v>0</v>
      </c>
      <c r="AO96" s="199">
        <v>12.01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11.33</v>
      </c>
      <c r="AJ97" s="199">
        <v>0</v>
      </c>
      <c r="AK97" s="199">
        <v>-0.87</v>
      </c>
      <c r="AL97" s="199">
        <v>0</v>
      </c>
      <c r="AM97" s="199">
        <v>0</v>
      </c>
      <c r="AN97" s="199">
        <v>0</v>
      </c>
      <c r="AO97" s="199">
        <v>12.01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11.33</v>
      </c>
      <c r="AJ98" s="199">
        <v>0</v>
      </c>
      <c r="AK98" s="199">
        <v>0.09</v>
      </c>
      <c r="AL98" s="199">
        <v>0</v>
      </c>
      <c r="AM98" s="199">
        <v>0</v>
      </c>
      <c r="AN98" s="199">
        <v>0</v>
      </c>
      <c r="AO98" s="199">
        <v>12.01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0.2665174999999998</v>
      </c>
      <c r="AJ99">
        <f t="shared" si="0"/>
        <v>0</v>
      </c>
      <c r="AK99">
        <f t="shared" si="0"/>
        <v>-1.4734999999999965E-2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0.28239999999999982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56.22</v>
      </c>
      <c r="AJ3" s="199">
        <v>0</v>
      </c>
      <c r="AK3" s="199">
        <v>7.52</v>
      </c>
      <c r="AL3" s="199">
        <v>0</v>
      </c>
      <c r="AM3" s="199">
        <v>0</v>
      </c>
      <c r="AN3" s="199">
        <v>0</v>
      </c>
      <c r="AO3" s="199">
        <v>60.14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56.22</v>
      </c>
      <c r="AJ4" s="199">
        <v>0</v>
      </c>
      <c r="AK4" s="199">
        <v>7.52</v>
      </c>
      <c r="AL4" s="199">
        <v>0</v>
      </c>
      <c r="AM4" s="199">
        <v>0</v>
      </c>
      <c r="AN4" s="199">
        <v>0</v>
      </c>
      <c r="AO4" s="199">
        <v>60.14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56.22</v>
      </c>
      <c r="AJ5" s="199">
        <v>0</v>
      </c>
      <c r="AK5" s="199">
        <v>7.52</v>
      </c>
      <c r="AL5" s="199">
        <v>0</v>
      </c>
      <c r="AM5" s="199">
        <v>0</v>
      </c>
      <c r="AN5" s="199">
        <v>0</v>
      </c>
      <c r="AO5" s="199">
        <v>60.14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56.22</v>
      </c>
      <c r="AJ6" s="199">
        <v>0</v>
      </c>
      <c r="AK6" s="199">
        <v>7.52</v>
      </c>
      <c r="AL6" s="199">
        <v>0</v>
      </c>
      <c r="AM6" s="199">
        <v>0</v>
      </c>
      <c r="AN6" s="199">
        <v>0</v>
      </c>
      <c r="AO6" s="199">
        <v>60.14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56.22</v>
      </c>
      <c r="AJ7" s="199">
        <v>0</v>
      </c>
      <c r="AK7" s="199">
        <v>7.52</v>
      </c>
      <c r="AL7" s="199">
        <v>0</v>
      </c>
      <c r="AM7" s="199">
        <v>0</v>
      </c>
      <c r="AN7" s="199">
        <v>0</v>
      </c>
      <c r="AO7" s="199">
        <v>60.14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56.22</v>
      </c>
      <c r="AJ8" s="199">
        <v>0</v>
      </c>
      <c r="AK8" s="199">
        <v>7.52</v>
      </c>
      <c r="AL8" s="199">
        <v>0</v>
      </c>
      <c r="AM8" s="199">
        <v>0</v>
      </c>
      <c r="AN8" s="199">
        <v>0</v>
      </c>
      <c r="AO8" s="199">
        <v>60.14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55.47</v>
      </c>
      <c r="AJ9" s="199">
        <v>0</v>
      </c>
      <c r="AK9" s="199">
        <v>7.52</v>
      </c>
      <c r="AL9" s="199">
        <v>0</v>
      </c>
      <c r="AM9" s="199">
        <v>0</v>
      </c>
      <c r="AN9" s="199">
        <v>0</v>
      </c>
      <c r="AO9" s="199">
        <v>60.14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56.97</v>
      </c>
      <c r="AJ10" s="199">
        <v>0</v>
      </c>
      <c r="AK10" s="199">
        <v>7.52</v>
      </c>
      <c r="AL10" s="199">
        <v>0</v>
      </c>
      <c r="AM10" s="199">
        <v>0</v>
      </c>
      <c r="AN10" s="199">
        <v>0</v>
      </c>
      <c r="AO10" s="199">
        <v>60.14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56.22</v>
      </c>
      <c r="AJ11" s="199">
        <v>0</v>
      </c>
      <c r="AK11" s="199">
        <v>7.52</v>
      </c>
      <c r="AL11" s="199">
        <v>0</v>
      </c>
      <c r="AM11" s="199">
        <v>0</v>
      </c>
      <c r="AN11" s="199">
        <v>0</v>
      </c>
      <c r="AO11" s="199">
        <v>60.14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56.22</v>
      </c>
      <c r="AJ12" s="199">
        <v>0</v>
      </c>
      <c r="AK12" s="199">
        <v>7.52</v>
      </c>
      <c r="AL12" s="199">
        <v>0</v>
      </c>
      <c r="AM12" s="199">
        <v>0</v>
      </c>
      <c r="AN12" s="199">
        <v>0</v>
      </c>
      <c r="AO12" s="199">
        <v>60.14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56.22</v>
      </c>
      <c r="AJ13" s="199">
        <v>0</v>
      </c>
      <c r="AK13" s="199">
        <v>7.52</v>
      </c>
      <c r="AL13" s="199">
        <v>0</v>
      </c>
      <c r="AM13" s="199">
        <v>0</v>
      </c>
      <c r="AN13" s="199">
        <v>0</v>
      </c>
      <c r="AO13" s="199">
        <v>60.14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56.22</v>
      </c>
      <c r="AJ14" s="199">
        <v>0</v>
      </c>
      <c r="AK14" s="199">
        <v>7.52</v>
      </c>
      <c r="AL14" s="199">
        <v>0</v>
      </c>
      <c r="AM14" s="199">
        <v>0</v>
      </c>
      <c r="AN14" s="199">
        <v>0</v>
      </c>
      <c r="AO14" s="199">
        <v>60.14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55.47</v>
      </c>
      <c r="AJ15" s="199">
        <v>0</v>
      </c>
      <c r="AK15" s="199">
        <v>7.52</v>
      </c>
      <c r="AL15" s="199">
        <v>0</v>
      </c>
      <c r="AM15" s="199">
        <v>0</v>
      </c>
      <c r="AN15" s="199">
        <v>0</v>
      </c>
      <c r="AO15" s="199">
        <v>60.14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56.97</v>
      </c>
      <c r="AJ16" s="199">
        <v>0</v>
      </c>
      <c r="AK16" s="199">
        <v>7.52</v>
      </c>
      <c r="AL16" s="199">
        <v>0</v>
      </c>
      <c r="AM16" s="199">
        <v>0</v>
      </c>
      <c r="AN16" s="199">
        <v>0</v>
      </c>
      <c r="AO16" s="199">
        <v>60.14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56.22</v>
      </c>
      <c r="AJ17" s="199">
        <v>0</v>
      </c>
      <c r="AK17" s="199">
        <v>7.52</v>
      </c>
      <c r="AL17" s="199">
        <v>0</v>
      </c>
      <c r="AM17" s="199">
        <v>0</v>
      </c>
      <c r="AN17" s="199">
        <v>0</v>
      </c>
      <c r="AO17" s="199">
        <v>60.14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56.22</v>
      </c>
      <c r="AJ18" s="199">
        <v>0</v>
      </c>
      <c r="AK18" s="199">
        <v>7.52</v>
      </c>
      <c r="AL18" s="199">
        <v>0</v>
      </c>
      <c r="AM18" s="199">
        <v>0</v>
      </c>
      <c r="AN18" s="199">
        <v>0</v>
      </c>
      <c r="AO18" s="199">
        <v>60.14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56.22</v>
      </c>
      <c r="AJ19" s="199">
        <v>0</v>
      </c>
      <c r="AK19" s="199">
        <v>7.52</v>
      </c>
      <c r="AL19" s="199">
        <v>0</v>
      </c>
      <c r="AM19" s="199">
        <v>0</v>
      </c>
      <c r="AN19" s="199">
        <v>0</v>
      </c>
      <c r="AO19" s="199">
        <v>60.14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56.22</v>
      </c>
      <c r="AJ20" s="199">
        <v>0</v>
      </c>
      <c r="AK20" s="199">
        <v>7.52</v>
      </c>
      <c r="AL20" s="199">
        <v>0</v>
      </c>
      <c r="AM20" s="199">
        <v>0</v>
      </c>
      <c r="AN20" s="199">
        <v>0</v>
      </c>
      <c r="AO20" s="199">
        <v>60.14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55.47</v>
      </c>
      <c r="AJ21" s="199">
        <v>0</v>
      </c>
      <c r="AK21" s="199">
        <v>7.52</v>
      </c>
      <c r="AL21" s="199">
        <v>0</v>
      </c>
      <c r="AM21" s="199">
        <v>0</v>
      </c>
      <c r="AN21" s="199">
        <v>0</v>
      </c>
      <c r="AO21" s="199">
        <v>60.14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56.22</v>
      </c>
      <c r="AJ22" s="199">
        <v>0</v>
      </c>
      <c r="AK22" s="199">
        <v>7.52</v>
      </c>
      <c r="AL22" s="199">
        <v>0</v>
      </c>
      <c r="AM22" s="199">
        <v>0</v>
      </c>
      <c r="AN22" s="199">
        <v>0</v>
      </c>
      <c r="AO22" s="199">
        <v>60.14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55.47</v>
      </c>
      <c r="AJ23" s="199">
        <v>0</v>
      </c>
      <c r="AK23" s="199">
        <v>8.0399999999999991</v>
      </c>
      <c r="AL23" s="199">
        <v>0</v>
      </c>
      <c r="AM23" s="199">
        <v>0</v>
      </c>
      <c r="AN23" s="199">
        <v>0</v>
      </c>
      <c r="AO23" s="199">
        <v>60.14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55.47</v>
      </c>
      <c r="AJ24" s="199">
        <v>0</v>
      </c>
      <c r="AK24" s="199">
        <v>8.0399999999999991</v>
      </c>
      <c r="AL24" s="199">
        <v>0</v>
      </c>
      <c r="AM24" s="199">
        <v>0</v>
      </c>
      <c r="AN24" s="199">
        <v>0</v>
      </c>
      <c r="AO24" s="199">
        <v>60.14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55.47</v>
      </c>
      <c r="AJ25" s="199">
        <v>0</v>
      </c>
      <c r="AK25" s="199">
        <v>9.27</v>
      </c>
      <c r="AL25" s="199">
        <v>0</v>
      </c>
      <c r="AM25" s="199">
        <v>0</v>
      </c>
      <c r="AN25" s="199">
        <v>0</v>
      </c>
      <c r="AO25" s="199">
        <v>60.14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55.47</v>
      </c>
      <c r="AJ26" s="199">
        <v>0</v>
      </c>
      <c r="AK26" s="199">
        <v>9.1300000000000008</v>
      </c>
      <c r="AL26" s="199">
        <v>0</v>
      </c>
      <c r="AM26" s="199">
        <v>0</v>
      </c>
      <c r="AN26" s="199">
        <v>0</v>
      </c>
      <c r="AO26" s="199">
        <v>60.14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56.22</v>
      </c>
      <c r="AJ27" s="199">
        <v>0</v>
      </c>
      <c r="AK27" s="199">
        <v>4.37</v>
      </c>
      <c r="AL27" s="199">
        <v>0</v>
      </c>
      <c r="AM27" s="199">
        <v>0</v>
      </c>
      <c r="AN27" s="199">
        <v>0</v>
      </c>
      <c r="AO27" s="199">
        <v>60.14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55.47</v>
      </c>
      <c r="AJ28" s="199">
        <v>0</v>
      </c>
      <c r="AK28" s="199">
        <v>4.45</v>
      </c>
      <c r="AL28" s="199">
        <v>0</v>
      </c>
      <c r="AM28" s="199">
        <v>0</v>
      </c>
      <c r="AN28" s="199">
        <v>0</v>
      </c>
      <c r="AO28" s="199">
        <v>60.14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2.39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61.11</v>
      </c>
      <c r="AJ29" s="199">
        <v>0</v>
      </c>
      <c r="AK29" s="199">
        <v>4.62</v>
      </c>
      <c r="AL29" s="199">
        <v>0</v>
      </c>
      <c r="AM29" s="199">
        <v>0</v>
      </c>
      <c r="AN29" s="199">
        <v>0</v>
      </c>
      <c r="AO29" s="199">
        <v>60.14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2.39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58.77</v>
      </c>
      <c r="AJ30" s="199">
        <v>0</v>
      </c>
      <c r="AK30" s="199">
        <v>4.62</v>
      </c>
      <c r="AL30" s="199">
        <v>0</v>
      </c>
      <c r="AM30" s="199">
        <v>0</v>
      </c>
      <c r="AN30" s="199">
        <v>0</v>
      </c>
      <c r="AO30" s="199">
        <v>60.14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2.39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58.77</v>
      </c>
      <c r="AJ31" s="199">
        <v>0</v>
      </c>
      <c r="AK31" s="199">
        <v>4.79</v>
      </c>
      <c r="AL31" s="199">
        <v>0</v>
      </c>
      <c r="AM31" s="199">
        <v>0</v>
      </c>
      <c r="AN31" s="199">
        <v>0</v>
      </c>
      <c r="AO31" s="199">
        <v>60.14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56.22</v>
      </c>
      <c r="AJ32" s="199">
        <v>0</v>
      </c>
      <c r="AK32" s="199">
        <v>4.62</v>
      </c>
      <c r="AL32" s="199">
        <v>0</v>
      </c>
      <c r="AM32" s="199">
        <v>0</v>
      </c>
      <c r="AN32" s="199">
        <v>0</v>
      </c>
      <c r="AO32" s="199">
        <v>60.14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55.47</v>
      </c>
      <c r="AJ33" s="199">
        <v>0</v>
      </c>
      <c r="AK33" s="199">
        <v>4.79</v>
      </c>
      <c r="AL33" s="199">
        <v>0</v>
      </c>
      <c r="AM33" s="199">
        <v>0</v>
      </c>
      <c r="AN33" s="199">
        <v>0</v>
      </c>
      <c r="AO33" s="199">
        <v>60.14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56.97</v>
      </c>
      <c r="AJ34" s="199">
        <v>0</v>
      </c>
      <c r="AK34" s="199">
        <v>4.79</v>
      </c>
      <c r="AL34" s="199">
        <v>0</v>
      </c>
      <c r="AM34" s="199">
        <v>0</v>
      </c>
      <c r="AN34" s="199">
        <v>0</v>
      </c>
      <c r="AO34" s="199">
        <v>60.14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54.91</v>
      </c>
      <c r="AJ35" s="199">
        <v>0</v>
      </c>
      <c r="AK35" s="199">
        <v>8.33</v>
      </c>
      <c r="AL35" s="199">
        <v>0</v>
      </c>
      <c r="AM35" s="199">
        <v>0</v>
      </c>
      <c r="AN35" s="199">
        <v>0</v>
      </c>
      <c r="AO35" s="199">
        <v>64.02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54.91</v>
      </c>
      <c r="AJ36" s="199">
        <v>0</v>
      </c>
      <c r="AK36" s="199">
        <v>8.18</v>
      </c>
      <c r="AL36" s="199">
        <v>0</v>
      </c>
      <c r="AM36" s="199">
        <v>0</v>
      </c>
      <c r="AN36" s="199">
        <v>0</v>
      </c>
      <c r="AO36" s="199">
        <v>64.02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2.46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59.6</v>
      </c>
      <c r="AJ37" s="199">
        <v>0</v>
      </c>
      <c r="AK37" s="199">
        <v>8.4</v>
      </c>
      <c r="AL37" s="199">
        <v>0</v>
      </c>
      <c r="AM37" s="199">
        <v>0</v>
      </c>
      <c r="AN37" s="199">
        <v>0</v>
      </c>
      <c r="AO37" s="199">
        <v>64.02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2.46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59.6</v>
      </c>
      <c r="AJ38" s="199">
        <v>0</v>
      </c>
      <c r="AK38" s="199">
        <v>8.0399999999999991</v>
      </c>
      <c r="AL38" s="199">
        <v>0</v>
      </c>
      <c r="AM38" s="199">
        <v>0</v>
      </c>
      <c r="AN38" s="199">
        <v>0</v>
      </c>
      <c r="AO38" s="199">
        <v>64.02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2.46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58.66</v>
      </c>
      <c r="AJ39" s="199">
        <v>0</v>
      </c>
      <c r="AK39" s="199">
        <v>8.0399999999999991</v>
      </c>
      <c r="AL39" s="199">
        <v>0</v>
      </c>
      <c r="AM39" s="199">
        <v>0</v>
      </c>
      <c r="AN39" s="199">
        <v>0</v>
      </c>
      <c r="AO39" s="199">
        <v>64.02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2.46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60.53</v>
      </c>
      <c r="AJ40" s="199">
        <v>0</v>
      </c>
      <c r="AK40" s="199">
        <v>8.0399999999999991</v>
      </c>
      <c r="AL40" s="199">
        <v>0</v>
      </c>
      <c r="AM40" s="199">
        <v>0</v>
      </c>
      <c r="AN40" s="199">
        <v>0</v>
      </c>
      <c r="AO40" s="199">
        <v>64.02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2.5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59.6</v>
      </c>
      <c r="AJ41" s="199">
        <v>0</v>
      </c>
      <c r="AK41" s="199">
        <v>8.0399999999999991</v>
      </c>
      <c r="AL41" s="199">
        <v>0</v>
      </c>
      <c r="AM41" s="199">
        <v>0</v>
      </c>
      <c r="AN41" s="199">
        <v>0</v>
      </c>
      <c r="AO41" s="199">
        <v>64.02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2.5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59.6</v>
      </c>
      <c r="AJ42" s="199">
        <v>0</v>
      </c>
      <c r="AK42" s="199">
        <v>8.0399999999999991</v>
      </c>
      <c r="AL42" s="199">
        <v>0</v>
      </c>
      <c r="AM42" s="199">
        <v>0</v>
      </c>
      <c r="AN42" s="199">
        <v>0</v>
      </c>
      <c r="AO42" s="199">
        <v>64.02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2.46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58.08</v>
      </c>
      <c r="AJ43" s="199">
        <v>0</v>
      </c>
      <c r="AK43" s="199">
        <v>8.4700000000000006</v>
      </c>
      <c r="AL43" s="199">
        <v>0</v>
      </c>
      <c r="AM43" s="199">
        <v>0</v>
      </c>
      <c r="AN43" s="199">
        <v>0</v>
      </c>
      <c r="AO43" s="199">
        <v>64.02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2.46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58.08</v>
      </c>
      <c r="AJ44" s="199">
        <v>0</v>
      </c>
      <c r="AK44" s="199">
        <v>8.11</v>
      </c>
      <c r="AL44" s="199">
        <v>0</v>
      </c>
      <c r="AM44" s="199">
        <v>0</v>
      </c>
      <c r="AN44" s="199">
        <v>0</v>
      </c>
      <c r="AO44" s="199">
        <v>64.02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2.46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57.14</v>
      </c>
      <c r="AJ45" s="199">
        <v>0</v>
      </c>
      <c r="AK45" s="199">
        <v>8.11</v>
      </c>
      <c r="AL45" s="199">
        <v>0</v>
      </c>
      <c r="AM45" s="199">
        <v>0</v>
      </c>
      <c r="AN45" s="199">
        <v>0</v>
      </c>
      <c r="AO45" s="199">
        <v>64.02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53.94</v>
      </c>
      <c r="AJ46" s="199">
        <v>0</v>
      </c>
      <c r="AK46" s="199">
        <v>8.11</v>
      </c>
      <c r="AL46" s="199">
        <v>0</v>
      </c>
      <c r="AM46" s="199">
        <v>0</v>
      </c>
      <c r="AN46" s="199">
        <v>0</v>
      </c>
      <c r="AO46" s="199">
        <v>64.02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53.4</v>
      </c>
      <c r="AJ47" s="199">
        <v>0</v>
      </c>
      <c r="AK47" s="199">
        <v>3.57</v>
      </c>
      <c r="AL47" s="199">
        <v>0</v>
      </c>
      <c r="AM47" s="199">
        <v>0</v>
      </c>
      <c r="AN47" s="199">
        <v>0</v>
      </c>
      <c r="AO47" s="199">
        <v>64.02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2.08</v>
      </c>
      <c r="AD48" s="199">
        <v>0</v>
      </c>
      <c r="AE48" s="199">
        <v>0</v>
      </c>
      <c r="AF48" s="199">
        <v>0</v>
      </c>
      <c r="AG48" s="199">
        <v>0</v>
      </c>
      <c r="AH48" s="199">
        <v>18.18</v>
      </c>
      <c r="AI48" s="199">
        <v>53.4</v>
      </c>
      <c r="AJ48" s="199">
        <v>0</v>
      </c>
      <c r="AK48" s="199">
        <v>3.48</v>
      </c>
      <c r="AL48" s="199">
        <v>0</v>
      </c>
      <c r="AM48" s="199">
        <v>0</v>
      </c>
      <c r="AN48" s="199">
        <v>0</v>
      </c>
      <c r="AO48" s="199">
        <v>64.02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2.08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53.4</v>
      </c>
      <c r="AJ49" s="199">
        <v>0</v>
      </c>
      <c r="AK49" s="199">
        <v>3.74</v>
      </c>
      <c r="AL49" s="199">
        <v>0</v>
      </c>
      <c r="AM49" s="199">
        <v>0</v>
      </c>
      <c r="AN49" s="199">
        <v>0</v>
      </c>
      <c r="AO49" s="199">
        <v>64.02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2.08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53.4</v>
      </c>
      <c r="AJ50" s="199">
        <v>0</v>
      </c>
      <c r="AK50" s="199">
        <v>3.48</v>
      </c>
      <c r="AL50" s="199">
        <v>0</v>
      </c>
      <c r="AM50" s="199">
        <v>0</v>
      </c>
      <c r="AN50" s="199">
        <v>0</v>
      </c>
      <c r="AO50" s="199">
        <v>64.02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2.08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50.94</v>
      </c>
      <c r="AJ51" s="199">
        <v>0</v>
      </c>
      <c r="AK51" s="199">
        <v>3.48</v>
      </c>
      <c r="AL51" s="199">
        <v>0</v>
      </c>
      <c r="AM51" s="199">
        <v>0</v>
      </c>
      <c r="AN51" s="199">
        <v>0</v>
      </c>
      <c r="AO51" s="199">
        <v>64.02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2.08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53.29</v>
      </c>
      <c r="AJ52" s="199">
        <v>0</v>
      </c>
      <c r="AK52" s="199">
        <v>3.48</v>
      </c>
      <c r="AL52" s="199">
        <v>0</v>
      </c>
      <c r="AM52" s="199">
        <v>0</v>
      </c>
      <c r="AN52" s="199">
        <v>0</v>
      </c>
      <c r="AO52" s="199">
        <v>64.02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2.08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51.88</v>
      </c>
      <c r="AJ53" s="199">
        <v>0</v>
      </c>
      <c r="AK53" s="199">
        <v>3.48</v>
      </c>
      <c r="AL53" s="199">
        <v>0</v>
      </c>
      <c r="AM53" s="199">
        <v>0</v>
      </c>
      <c r="AN53" s="199">
        <v>0</v>
      </c>
      <c r="AO53" s="199">
        <v>64.02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2.08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51.88</v>
      </c>
      <c r="AJ54" s="199">
        <v>0</v>
      </c>
      <c r="AK54" s="199">
        <v>3.48</v>
      </c>
      <c r="AL54" s="199">
        <v>0</v>
      </c>
      <c r="AM54" s="199">
        <v>0</v>
      </c>
      <c r="AN54" s="199">
        <v>0</v>
      </c>
      <c r="AO54" s="199">
        <v>64.02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2.08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52.82</v>
      </c>
      <c r="AJ55" s="199">
        <v>0</v>
      </c>
      <c r="AK55" s="199">
        <v>3.57</v>
      </c>
      <c r="AL55" s="199">
        <v>0</v>
      </c>
      <c r="AM55" s="199">
        <v>0</v>
      </c>
      <c r="AN55" s="199">
        <v>0</v>
      </c>
      <c r="AO55" s="199">
        <v>64.02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2.08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52.82</v>
      </c>
      <c r="AJ56" s="199">
        <v>0</v>
      </c>
      <c r="AK56" s="199">
        <v>3.48</v>
      </c>
      <c r="AL56" s="199">
        <v>0</v>
      </c>
      <c r="AM56" s="199">
        <v>0</v>
      </c>
      <c r="AN56" s="199">
        <v>0</v>
      </c>
      <c r="AO56" s="199">
        <v>64.02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2.08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54.22</v>
      </c>
      <c r="AJ57" s="199">
        <v>0</v>
      </c>
      <c r="AK57" s="199">
        <v>3.48</v>
      </c>
      <c r="AL57" s="199">
        <v>0</v>
      </c>
      <c r="AM57" s="199">
        <v>0</v>
      </c>
      <c r="AN57" s="199">
        <v>0</v>
      </c>
      <c r="AO57" s="199">
        <v>64.02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2.08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52.82</v>
      </c>
      <c r="AJ58" s="199">
        <v>0</v>
      </c>
      <c r="AK58" s="199">
        <v>3.48</v>
      </c>
      <c r="AL58" s="199">
        <v>0</v>
      </c>
      <c r="AM58" s="199">
        <v>0</v>
      </c>
      <c r="AN58" s="199">
        <v>0</v>
      </c>
      <c r="AO58" s="199">
        <v>64.02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2.08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52.82</v>
      </c>
      <c r="AJ59" s="199">
        <v>0</v>
      </c>
      <c r="AK59" s="199">
        <v>3.48</v>
      </c>
      <c r="AL59" s="199">
        <v>0</v>
      </c>
      <c r="AM59" s="199">
        <v>0</v>
      </c>
      <c r="AN59" s="199">
        <v>0</v>
      </c>
      <c r="AO59" s="199">
        <v>64.02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2.08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52.82</v>
      </c>
      <c r="AJ60" s="199">
        <v>0</v>
      </c>
      <c r="AK60" s="199">
        <v>3.48</v>
      </c>
      <c r="AL60" s="199">
        <v>0</v>
      </c>
      <c r="AM60" s="199">
        <v>0</v>
      </c>
      <c r="AN60" s="199">
        <v>0</v>
      </c>
      <c r="AO60" s="199">
        <v>64.02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2.08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52.82</v>
      </c>
      <c r="AJ61" s="199">
        <v>0</v>
      </c>
      <c r="AK61" s="199">
        <v>3.48</v>
      </c>
      <c r="AL61" s="199">
        <v>0</v>
      </c>
      <c r="AM61" s="199">
        <v>0</v>
      </c>
      <c r="AN61" s="199">
        <v>0</v>
      </c>
      <c r="AO61" s="199">
        <v>64.02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2.08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52.82</v>
      </c>
      <c r="AJ62" s="199">
        <v>0</v>
      </c>
      <c r="AK62" s="199">
        <v>3.48</v>
      </c>
      <c r="AL62" s="199">
        <v>0</v>
      </c>
      <c r="AM62" s="199">
        <v>0</v>
      </c>
      <c r="AN62" s="199">
        <v>0</v>
      </c>
      <c r="AO62" s="199">
        <v>64.02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2.08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52.05</v>
      </c>
      <c r="AJ63" s="199">
        <v>0</v>
      </c>
      <c r="AK63" s="199">
        <v>3.48</v>
      </c>
      <c r="AL63" s="199">
        <v>0</v>
      </c>
      <c r="AM63" s="199">
        <v>0</v>
      </c>
      <c r="AN63" s="199">
        <v>0</v>
      </c>
      <c r="AO63" s="199">
        <v>64.02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2.08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54.69</v>
      </c>
      <c r="AJ64" s="199">
        <v>0</v>
      </c>
      <c r="AK64" s="199">
        <v>3.48</v>
      </c>
      <c r="AL64" s="199">
        <v>0</v>
      </c>
      <c r="AM64" s="199">
        <v>0</v>
      </c>
      <c r="AN64" s="199">
        <v>0</v>
      </c>
      <c r="AO64" s="199">
        <v>64.02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2.08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52.82</v>
      </c>
      <c r="AJ65" s="199">
        <v>0</v>
      </c>
      <c r="AK65" s="199">
        <v>3.48</v>
      </c>
      <c r="AL65" s="199">
        <v>0</v>
      </c>
      <c r="AM65" s="199">
        <v>0</v>
      </c>
      <c r="AN65" s="199">
        <v>0</v>
      </c>
      <c r="AO65" s="199">
        <v>64.02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2.08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52.82</v>
      </c>
      <c r="AJ66" s="199">
        <v>0</v>
      </c>
      <c r="AK66" s="199">
        <v>3.48</v>
      </c>
      <c r="AL66" s="199">
        <v>0</v>
      </c>
      <c r="AM66" s="199">
        <v>0</v>
      </c>
      <c r="AN66" s="199">
        <v>0</v>
      </c>
      <c r="AO66" s="199">
        <v>64.02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2.08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52.82</v>
      </c>
      <c r="AJ67" s="199">
        <v>0</v>
      </c>
      <c r="AK67" s="199">
        <v>8.0399999999999991</v>
      </c>
      <c r="AL67" s="199">
        <v>0</v>
      </c>
      <c r="AM67" s="199">
        <v>0</v>
      </c>
      <c r="AN67" s="199">
        <v>0</v>
      </c>
      <c r="AO67" s="199">
        <v>64.02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2.08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52.82</v>
      </c>
      <c r="AJ68" s="199">
        <v>0</v>
      </c>
      <c r="AK68" s="199">
        <v>8.0399999999999991</v>
      </c>
      <c r="AL68" s="199">
        <v>0</v>
      </c>
      <c r="AM68" s="199">
        <v>0</v>
      </c>
      <c r="AN68" s="199">
        <v>0</v>
      </c>
      <c r="AO68" s="199">
        <v>64.02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2.08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52.05</v>
      </c>
      <c r="AJ69" s="199">
        <v>0</v>
      </c>
      <c r="AK69" s="199">
        <v>8.0399999999999991</v>
      </c>
      <c r="AL69" s="199">
        <v>0</v>
      </c>
      <c r="AM69" s="199">
        <v>0</v>
      </c>
      <c r="AN69" s="199">
        <v>0</v>
      </c>
      <c r="AO69" s="199">
        <v>64.02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2.13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54.22</v>
      </c>
      <c r="AJ70" s="199">
        <v>0</v>
      </c>
      <c r="AK70" s="199">
        <v>8.0399999999999991</v>
      </c>
      <c r="AL70" s="199">
        <v>0</v>
      </c>
      <c r="AM70" s="199">
        <v>0</v>
      </c>
      <c r="AN70" s="199">
        <v>0</v>
      </c>
      <c r="AO70" s="199">
        <v>64.02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2.44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58.44</v>
      </c>
      <c r="AJ71" s="199">
        <v>0</v>
      </c>
      <c r="AK71" s="199">
        <v>8.0399999999999991</v>
      </c>
      <c r="AL71" s="199">
        <v>0</v>
      </c>
      <c r="AM71" s="199">
        <v>0</v>
      </c>
      <c r="AN71" s="199">
        <v>0</v>
      </c>
      <c r="AO71" s="199">
        <v>64.02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2.08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52.82</v>
      </c>
      <c r="AJ72" s="199">
        <v>0</v>
      </c>
      <c r="AK72" s="199">
        <v>8.0399999999999991</v>
      </c>
      <c r="AL72" s="199">
        <v>0</v>
      </c>
      <c r="AM72" s="199">
        <v>0</v>
      </c>
      <c r="AN72" s="199">
        <v>0</v>
      </c>
      <c r="AO72" s="199">
        <v>64.02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2.08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52.82</v>
      </c>
      <c r="AJ73" s="199">
        <v>0</v>
      </c>
      <c r="AK73" s="199">
        <v>8.11</v>
      </c>
      <c r="AL73" s="199">
        <v>0</v>
      </c>
      <c r="AM73" s="199">
        <v>0</v>
      </c>
      <c r="AN73" s="199">
        <v>0</v>
      </c>
      <c r="AO73" s="199">
        <v>64.02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2.08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53.76</v>
      </c>
      <c r="AJ74" s="199">
        <v>0</v>
      </c>
      <c r="AK74" s="199">
        <v>8.0399999999999991</v>
      </c>
      <c r="AL74" s="199">
        <v>0</v>
      </c>
      <c r="AM74" s="199">
        <v>0</v>
      </c>
      <c r="AN74" s="199">
        <v>0</v>
      </c>
      <c r="AO74" s="199">
        <v>64.02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2.08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54.8</v>
      </c>
      <c r="AJ75" s="199">
        <v>0</v>
      </c>
      <c r="AK75" s="199">
        <v>8.0399999999999991</v>
      </c>
      <c r="AL75" s="199">
        <v>0</v>
      </c>
      <c r="AM75" s="199">
        <v>0</v>
      </c>
      <c r="AN75" s="199">
        <v>0</v>
      </c>
      <c r="AO75" s="199">
        <v>64.02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2.4300000000000002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55.04</v>
      </c>
      <c r="AJ76" s="199">
        <v>0</v>
      </c>
      <c r="AK76" s="199">
        <v>8.0399999999999991</v>
      </c>
      <c r="AL76" s="199">
        <v>0</v>
      </c>
      <c r="AM76" s="199">
        <v>0</v>
      </c>
      <c r="AN76" s="199">
        <v>0</v>
      </c>
      <c r="AO76" s="199">
        <v>64.02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2.4300000000000002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55.04</v>
      </c>
      <c r="AJ77" s="199">
        <v>0</v>
      </c>
      <c r="AK77" s="199">
        <v>8.0399999999999991</v>
      </c>
      <c r="AL77" s="199">
        <v>0</v>
      </c>
      <c r="AM77" s="199">
        <v>0</v>
      </c>
      <c r="AN77" s="199">
        <v>0</v>
      </c>
      <c r="AO77" s="199">
        <v>64.02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2.4300000000000002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59.96</v>
      </c>
      <c r="AJ78" s="199">
        <v>0</v>
      </c>
      <c r="AK78" s="199">
        <v>8.0399999999999991</v>
      </c>
      <c r="AL78" s="199">
        <v>0</v>
      </c>
      <c r="AM78" s="199">
        <v>0</v>
      </c>
      <c r="AN78" s="199">
        <v>0</v>
      </c>
      <c r="AO78" s="199">
        <v>64.02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2.08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55.04</v>
      </c>
      <c r="AJ79" s="199">
        <v>0</v>
      </c>
      <c r="AK79" s="199">
        <v>3.48</v>
      </c>
      <c r="AL79" s="199">
        <v>0</v>
      </c>
      <c r="AM79" s="199">
        <v>0</v>
      </c>
      <c r="AN79" s="199">
        <v>0</v>
      </c>
      <c r="AO79" s="199">
        <v>64.02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2.4300000000000002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63.71</v>
      </c>
      <c r="AJ80" s="199">
        <v>0</v>
      </c>
      <c r="AK80" s="199">
        <v>3.48</v>
      </c>
      <c r="AL80" s="199">
        <v>0</v>
      </c>
      <c r="AM80" s="199">
        <v>0</v>
      </c>
      <c r="AN80" s="199">
        <v>0</v>
      </c>
      <c r="AO80" s="199">
        <v>64.02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2.1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55.5</v>
      </c>
      <c r="AJ81" s="199">
        <v>0</v>
      </c>
      <c r="AK81" s="199">
        <v>3.48</v>
      </c>
      <c r="AL81" s="199">
        <v>0</v>
      </c>
      <c r="AM81" s="199">
        <v>0</v>
      </c>
      <c r="AN81" s="199">
        <v>0</v>
      </c>
      <c r="AO81" s="199">
        <v>64.02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2.08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54.15</v>
      </c>
      <c r="AJ82" s="199">
        <v>0</v>
      </c>
      <c r="AK82" s="199">
        <v>3.48</v>
      </c>
      <c r="AL82" s="199">
        <v>0</v>
      </c>
      <c r="AM82" s="199">
        <v>0</v>
      </c>
      <c r="AN82" s="199">
        <v>0</v>
      </c>
      <c r="AO82" s="199">
        <v>64.02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2.08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55.14</v>
      </c>
      <c r="AJ83" s="199">
        <v>0</v>
      </c>
      <c r="AK83" s="199">
        <v>3.48</v>
      </c>
      <c r="AL83" s="199">
        <v>0</v>
      </c>
      <c r="AM83" s="199">
        <v>0</v>
      </c>
      <c r="AN83" s="199">
        <v>0</v>
      </c>
      <c r="AO83" s="199">
        <v>64.02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2.08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55.14</v>
      </c>
      <c r="AJ84" s="199">
        <v>0</v>
      </c>
      <c r="AK84" s="199">
        <v>3.48</v>
      </c>
      <c r="AL84" s="199">
        <v>0</v>
      </c>
      <c r="AM84" s="199">
        <v>0</v>
      </c>
      <c r="AN84" s="199">
        <v>0</v>
      </c>
      <c r="AO84" s="199">
        <v>64.02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2.08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55.14</v>
      </c>
      <c r="AJ85" s="199">
        <v>0</v>
      </c>
      <c r="AK85" s="199">
        <v>3.48</v>
      </c>
      <c r="AL85" s="199">
        <v>0</v>
      </c>
      <c r="AM85" s="199">
        <v>0</v>
      </c>
      <c r="AN85" s="199">
        <v>0</v>
      </c>
      <c r="AO85" s="199">
        <v>64.02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2.08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55.14</v>
      </c>
      <c r="AJ86" s="199">
        <v>0</v>
      </c>
      <c r="AK86" s="199">
        <v>3.48</v>
      </c>
      <c r="AL86" s="199">
        <v>0</v>
      </c>
      <c r="AM86" s="199">
        <v>0</v>
      </c>
      <c r="AN86" s="199">
        <v>0</v>
      </c>
      <c r="AO86" s="199">
        <v>64.02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2.08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54.21</v>
      </c>
      <c r="AJ87" s="199">
        <v>0</v>
      </c>
      <c r="AK87" s="199">
        <v>3.48</v>
      </c>
      <c r="AL87" s="199">
        <v>0</v>
      </c>
      <c r="AM87" s="199">
        <v>0</v>
      </c>
      <c r="AN87" s="199">
        <v>0</v>
      </c>
      <c r="AO87" s="199">
        <v>64.02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2.08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55.67</v>
      </c>
      <c r="AJ88" s="199">
        <v>0</v>
      </c>
      <c r="AK88" s="199">
        <v>3.48</v>
      </c>
      <c r="AL88" s="199">
        <v>0</v>
      </c>
      <c r="AM88" s="199">
        <v>0</v>
      </c>
      <c r="AN88" s="199">
        <v>0</v>
      </c>
      <c r="AO88" s="199">
        <v>64.02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2.08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55.14</v>
      </c>
      <c r="AJ89" s="199">
        <v>0</v>
      </c>
      <c r="AK89" s="199">
        <v>3.48</v>
      </c>
      <c r="AL89" s="199">
        <v>0</v>
      </c>
      <c r="AM89" s="199">
        <v>0</v>
      </c>
      <c r="AN89" s="199">
        <v>0</v>
      </c>
      <c r="AO89" s="199">
        <v>64.02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2.08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55.14</v>
      </c>
      <c r="AJ90" s="199">
        <v>0</v>
      </c>
      <c r="AK90" s="199">
        <v>3.48</v>
      </c>
      <c r="AL90" s="199">
        <v>0</v>
      </c>
      <c r="AM90" s="199">
        <v>0</v>
      </c>
      <c r="AN90" s="199">
        <v>0</v>
      </c>
      <c r="AO90" s="199">
        <v>64.02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2.08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56.66</v>
      </c>
      <c r="AJ91" s="199">
        <v>0</v>
      </c>
      <c r="AK91" s="199">
        <v>3.91</v>
      </c>
      <c r="AL91" s="199">
        <v>0</v>
      </c>
      <c r="AM91" s="199">
        <v>0</v>
      </c>
      <c r="AN91" s="199">
        <v>0</v>
      </c>
      <c r="AO91" s="199">
        <v>64.02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2.08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56.66</v>
      </c>
      <c r="AJ92" s="199">
        <v>0</v>
      </c>
      <c r="AK92" s="199">
        <v>3.48</v>
      </c>
      <c r="AL92" s="199">
        <v>0</v>
      </c>
      <c r="AM92" s="199">
        <v>0</v>
      </c>
      <c r="AN92" s="199">
        <v>0</v>
      </c>
      <c r="AO92" s="199">
        <v>64.02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55.72</v>
      </c>
      <c r="AJ93" s="199">
        <v>0</v>
      </c>
      <c r="AK93" s="199">
        <v>3.48</v>
      </c>
      <c r="AL93" s="199">
        <v>0</v>
      </c>
      <c r="AM93" s="199">
        <v>0</v>
      </c>
      <c r="AN93" s="199">
        <v>0</v>
      </c>
      <c r="AO93" s="199">
        <v>64.02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57.18</v>
      </c>
      <c r="AJ94" s="199">
        <v>0</v>
      </c>
      <c r="AK94" s="199">
        <v>3.48</v>
      </c>
      <c r="AL94" s="199">
        <v>0</v>
      </c>
      <c r="AM94" s="199">
        <v>0</v>
      </c>
      <c r="AN94" s="199">
        <v>0</v>
      </c>
      <c r="AO94" s="199">
        <v>64.02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56.66</v>
      </c>
      <c r="AJ95" s="199">
        <v>0</v>
      </c>
      <c r="AK95" s="199">
        <v>3.48</v>
      </c>
      <c r="AL95" s="199">
        <v>0</v>
      </c>
      <c r="AM95" s="199">
        <v>0</v>
      </c>
      <c r="AN95" s="199">
        <v>0</v>
      </c>
      <c r="AO95" s="199">
        <v>64.02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56.66</v>
      </c>
      <c r="AJ96" s="199">
        <v>0</v>
      </c>
      <c r="AK96" s="199">
        <v>3.48</v>
      </c>
      <c r="AL96" s="199">
        <v>0</v>
      </c>
      <c r="AM96" s="199">
        <v>0</v>
      </c>
      <c r="AN96" s="199">
        <v>0</v>
      </c>
      <c r="AO96" s="199">
        <v>64.02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56.66</v>
      </c>
      <c r="AJ97" s="199">
        <v>0</v>
      </c>
      <c r="AK97" s="199">
        <v>3.57</v>
      </c>
      <c r="AL97" s="199">
        <v>0</v>
      </c>
      <c r="AM97" s="199">
        <v>0</v>
      </c>
      <c r="AN97" s="199">
        <v>0</v>
      </c>
      <c r="AO97" s="199">
        <v>64.02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56.66</v>
      </c>
      <c r="AJ98" s="199">
        <v>0</v>
      </c>
      <c r="AK98" s="199">
        <v>3.48</v>
      </c>
      <c r="AL98" s="199">
        <v>0</v>
      </c>
      <c r="AM98" s="199">
        <v>0</v>
      </c>
      <c r="AN98" s="199">
        <v>0</v>
      </c>
      <c r="AO98" s="199">
        <v>64.02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5.1485000000000072E-2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1.3334200000000012</v>
      </c>
      <c r="AJ99">
        <f t="shared" si="0"/>
        <v>0</v>
      </c>
      <c r="AK99">
        <f t="shared" si="0"/>
        <v>0.13913750000000025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1.5054400000000034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13.08</v>
      </c>
      <c r="D3" s="199">
        <v>0</v>
      </c>
      <c r="E3" s="199">
        <v>0</v>
      </c>
      <c r="F3" s="199">
        <v>21.32</v>
      </c>
      <c r="G3" s="199">
        <v>0</v>
      </c>
      <c r="H3" s="199">
        <v>0</v>
      </c>
      <c r="I3" s="199">
        <v>27.57</v>
      </c>
      <c r="J3" s="199">
        <v>0</v>
      </c>
      <c r="K3" s="199">
        <v>0.75</v>
      </c>
      <c r="L3" s="199">
        <v>183.09</v>
      </c>
      <c r="M3" s="199">
        <v>1</v>
      </c>
      <c r="N3" s="199">
        <v>1.28</v>
      </c>
      <c r="O3" s="199">
        <v>0</v>
      </c>
      <c r="P3" s="199">
        <v>25.38</v>
      </c>
      <c r="Q3" s="199">
        <v>2.83</v>
      </c>
      <c r="R3" s="199">
        <v>2.64</v>
      </c>
      <c r="S3" s="199">
        <v>4</v>
      </c>
      <c r="T3" s="199">
        <v>0</v>
      </c>
      <c r="U3" s="199">
        <v>0.91</v>
      </c>
      <c r="V3" s="199">
        <v>4.43</v>
      </c>
      <c r="W3" s="199">
        <v>10.38</v>
      </c>
      <c r="X3" s="199">
        <v>20.52</v>
      </c>
      <c r="Y3" s="199">
        <v>0</v>
      </c>
      <c r="Z3" s="199">
        <v>35.24</v>
      </c>
      <c r="AA3" s="199">
        <v>12.8</v>
      </c>
      <c r="AB3" s="199">
        <v>0</v>
      </c>
      <c r="AC3" s="199">
        <v>9.92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35.24</v>
      </c>
      <c r="AJ3" s="199">
        <v>0</v>
      </c>
      <c r="AK3" s="199">
        <v>16.86</v>
      </c>
      <c r="AL3" s="199">
        <v>0</v>
      </c>
      <c r="AM3" s="199">
        <v>0</v>
      </c>
      <c r="AN3" s="199">
        <v>0</v>
      </c>
      <c r="AO3" s="199">
        <v>134.85</v>
      </c>
      <c r="AP3" s="199">
        <v>0</v>
      </c>
    </row>
    <row r="4" spans="1:42">
      <c r="A4" t="s">
        <v>46</v>
      </c>
      <c r="B4" s="199">
        <v>0</v>
      </c>
      <c r="C4" s="199">
        <v>13.08</v>
      </c>
      <c r="D4" s="199">
        <v>0</v>
      </c>
      <c r="E4" s="199">
        <v>0</v>
      </c>
      <c r="F4" s="199">
        <v>21.32</v>
      </c>
      <c r="G4" s="199">
        <v>0</v>
      </c>
      <c r="H4" s="199">
        <v>0</v>
      </c>
      <c r="I4" s="199">
        <v>27.57</v>
      </c>
      <c r="J4" s="199">
        <v>0</v>
      </c>
      <c r="K4" s="199">
        <v>0.75</v>
      </c>
      <c r="L4" s="199">
        <v>183.09</v>
      </c>
      <c r="M4" s="199">
        <v>1</v>
      </c>
      <c r="N4" s="199">
        <v>1.28</v>
      </c>
      <c r="O4" s="199">
        <v>0</v>
      </c>
      <c r="P4" s="199">
        <v>25.38</v>
      </c>
      <c r="Q4" s="199">
        <v>2.83</v>
      </c>
      <c r="R4" s="199">
        <v>2.64</v>
      </c>
      <c r="S4" s="199">
        <v>4</v>
      </c>
      <c r="T4" s="199">
        <v>0</v>
      </c>
      <c r="U4" s="199">
        <v>0.91</v>
      </c>
      <c r="V4" s="199">
        <v>4.43</v>
      </c>
      <c r="W4" s="199">
        <v>10.38</v>
      </c>
      <c r="X4" s="199">
        <v>20.52</v>
      </c>
      <c r="Y4" s="199">
        <v>0</v>
      </c>
      <c r="Z4" s="199">
        <v>35.24</v>
      </c>
      <c r="AA4" s="199">
        <v>12.8</v>
      </c>
      <c r="AB4" s="199">
        <v>0</v>
      </c>
      <c r="AC4" s="199">
        <v>9.92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35.24</v>
      </c>
      <c r="AJ4" s="199">
        <v>0</v>
      </c>
      <c r="AK4" s="199">
        <v>16.86</v>
      </c>
      <c r="AL4" s="199">
        <v>0</v>
      </c>
      <c r="AM4" s="199">
        <v>0</v>
      </c>
      <c r="AN4" s="199">
        <v>0</v>
      </c>
      <c r="AO4" s="199">
        <v>134.85</v>
      </c>
      <c r="AP4" s="199">
        <v>0</v>
      </c>
    </row>
    <row r="5" spans="1:42">
      <c r="A5" t="s">
        <v>47</v>
      </c>
      <c r="B5" s="199">
        <v>0</v>
      </c>
      <c r="C5" s="199">
        <v>13.05</v>
      </c>
      <c r="D5" s="199">
        <v>0</v>
      </c>
      <c r="E5" s="199">
        <v>0</v>
      </c>
      <c r="F5" s="199">
        <v>21.32</v>
      </c>
      <c r="G5" s="199">
        <v>0</v>
      </c>
      <c r="H5" s="199">
        <v>0</v>
      </c>
      <c r="I5" s="199">
        <v>27.57</v>
      </c>
      <c r="J5" s="199">
        <v>0</v>
      </c>
      <c r="K5" s="199">
        <v>0.75</v>
      </c>
      <c r="L5" s="199">
        <v>183.09</v>
      </c>
      <c r="M5" s="199">
        <v>1</v>
      </c>
      <c r="N5" s="199">
        <v>1.28</v>
      </c>
      <c r="O5" s="199">
        <v>0</v>
      </c>
      <c r="P5" s="199">
        <v>25.38</v>
      </c>
      <c r="Q5" s="199">
        <v>2.83</v>
      </c>
      <c r="R5" s="199">
        <v>2.64</v>
      </c>
      <c r="S5" s="199">
        <v>4</v>
      </c>
      <c r="T5" s="199">
        <v>0</v>
      </c>
      <c r="U5" s="199">
        <v>0.91</v>
      </c>
      <c r="V5" s="199">
        <v>4.43</v>
      </c>
      <c r="W5" s="199">
        <v>10.38</v>
      </c>
      <c r="X5" s="199">
        <v>20.52</v>
      </c>
      <c r="Y5" s="199">
        <v>0</v>
      </c>
      <c r="Z5" s="199">
        <v>35.24</v>
      </c>
      <c r="AA5" s="199">
        <v>12.8</v>
      </c>
      <c r="AB5" s="199">
        <v>0</v>
      </c>
      <c r="AC5" s="199">
        <v>9.92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35.24</v>
      </c>
      <c r="AJ5" s="199">
        <v>0</v>
      </c>
      <c r="AK5" s="199">
        <v>16.86</v>
      </c>
      <c r="AL5" s="199">
        <v>0</v>
      </c>
      <c r="AM5" s="199">
        <v>0</v>
      </c>
      <c r="AN5" s="199">
        <v>0</v>
      </c>
      <c r="AO5" s="199">
        <v>134.85</v>
      </c>
      <c r="AP5" s="199">
        <v>0</v>
      </c>
    </row>
    <row r="6" spans="1:42">
      <c r="A6" t="s">
        <v>48</v>
      </c>
      <c r="B6" s="199">
        <v>0</v>
      </c>
      <c r="C6" s="199">
        <v>13.05</v>
      </c>
      <c r="D6" s="199">
        <v>0</v>
      </c>
      <c r="E6" s="199">
        <v>0</v>
      </c>
      <c r="F6" s="199">
        <v>21.32</v>
      </c>
      <c r="G6" s="199">
        <v>0</v>
      </c>
      <c r="H6" s="199">
        <v>0</v>
      </c>
      <c r="I6" s="199">
        <v>27.57</v>
      </c>
      <c r="J6" s="199">
        <v>0</v>
      </c>
      <c r="K6" s="199">
        <v>0.75</v>
      </c>
      <c r="L6" s="199">
        <v>183.09</v>
      </c>
      <c r="M6" s="199">
        <v>1</v>
      </c>
      <c r="N6" s="199">
        <v>1.28</v>
      </c>
      <c r="O6" s="199">
        <v>0</v>
      </c>
      <c r="P6" s="199">
        <v>25.38</v>
      </c>
      <c r="Q6" s="199">
        <v>2.83</v>
      </c>
      <c r="R6" s="199">
        <v>2.64</v>
      </c>
      <c r="S6" s="199">
        <v>4</v>
      </c>
      <c r="T6" s="199">
        <v>0</v>
      </c>
      <c r="U6" s="199">
        <v>0.91</v>
      </c>
      <c r="V6" s="199">
        <v>4.43</v>
      </c>
      <c r="W6" s="199">
        <v>10.38</v>
      </c>
      <c r="X6" s="199">
        <v>20.52</v>
      </c>
      <c r="Y6" s="199">
        <v>0</v>
      </c>
      <c r="Z6" s="199">
        <v>35.24</v>
      </c>
      <c r="AA6" s="199">
        <v>12.8</v>
      </c>
      <c r="AB6" s="199">
        <v>0</v>
      </c>
      <c r="AC6" s="199">
        <v>9.92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35.24</v>
      </c>
      <c r="AJ6" s="199">
        <v>0</v>
      </c>
      <c r="AK6" s="199">
        <v>16.86</v>
      </c>
      <c r="AL6" s="199">
        <v>0</v>
      </c>
      <c r="AM6" s="199">
        <v>0</v>
      </c>
      <c r="AN6" s="199">
        <v>0</v>
      </c>
      <c r="AO6" s="199">
        <v>134.85</v>
      </c>
      <c r="AP6" s="199">
        <v>0</v>
      </c>
    </row>
    <row r="7" spans="1:42">
      <c r="A7" t="s">
        <v>49</v>
      </c>
      <c r="B7" s="199">
        <v>0</v>
      </c>
      <c r="C7" s="199">
        <v>13.05</v>
      </c>
      <c r="D7" s="199">
        <v>0</v>
      </c>
      <c r="E7" s="199">
        <v>0</v>
      </c>
      <c r="F7" s="199">
        <v>21.32</v>
      </c>
      <c r="G7" s="199">
        <v>0</v>
      </c>
      <c r="H7" s="199">
        <v>0</v>
      </c>
      <c r="I7" s="199">
        <v>27.57</v>
      </c>
      <c r="J7" s="199">
        <v>0</v>
      </c>
      <c r="K7" s="199">
        <v>0.75</v>
      </c>
      <c r="L7" s="199">
        <v>183.09</v>
      </c>
      <c r="M7" s="199">
        <v>1</v>
      </c>
      <c r="N7" s="199">
        <v>1.28</v>
      </c>
      <c r="O7" s="199">
        <v>0</v>
      </c>
      <c r="P7" s="199">
        <v>25.38</v>
      </c>
      <c r="Q7" s="199">
        <v>2.83</v>
      </c>
      <c r="R7" s="199">
        <v>2.64</v>
      </c>
      <c r="S7" s="199">
        <v>4</v>
      </c>
      <c r="T7" s="199">
        <v>0</v>
      </c>
      <c r="U7" s="199">
        <v>0.91</v>
      </c>
      <c r="V7" s="199">
        <v>4.43</v>
      </c>
      <c r="W7" s="199">
        <v>10.38</v>
      </c>
      <c r="X7" s="199">
        <v>20.52</v>
      </c>
      <c r="Y7" s="199">
        <v>0</v>
      </c>
      <c r="Z7" s="199">
        <v>35.24</v>
      </c>
      <c r="AA7" s="199">
        <v>12.8</v>
      </c>
      <c r="AB7" s="199">
        <v>0</v>
      </c>
      <c r="AC7" s="199">
        <v>9.92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35.24</v>
      </c>
      <c r="AJ7" s="199">
        <v>0</v>
      </c>
      <c r="AK7" s="199">
        <v>16.86</v>
      </c>
      <c r="AL7" s="199">
        <v>0</v>
      </c>
      <c r="AM7" s="199">
        <v>0</v>
      </c>
      <c r="AN7" s="199">
        <v>0</v>
      </c>
      <c r="AO7" s="199">
        <v>134.85</v>
      </c>
      <c r="AP7" s="199">
        <v>0</v>
      </c>
    </row>
    <row r="8" spans="1:42">
      <c r="A8" t="s">
        <v>50</v>
      </c>
      <c r="B8" s="199">
        <v>0</v>
      </c>
      <c r="C8" s="199">
        <v>13.05</v>
      </c>
      <c r="D8" s="199">
        <v>0</v>
      </c>
      <c r="E8" s="199">
        <v>0</v>
      </c>
      <c r="F8" s="199">
        <v>21.32</v>
      </c>
      <c r="G8" s="199">
        <v>0</v>
      </c>
      <c r="H8" s="199">
        <v>0</v>
      </c>
      <c r="I8" s="199">
        <v>27.57</v>
      </c>
      <c r="J8" s="199">
        <v>0</v>
      </c>
      <c r="K8" s="199">
        <v>0.75</v>
      </c>
      <c r="L8" s="199">
        <v>183.09</v>
      </c>
      <c r="M8" s="199">
        <v>1</v>
      </c>
      <c r="N8" s="199">
        <v>1.28</v>
      </c>
      <c r="O8" s="199">
        <v>0</v>
      </c>
      <c r="P8" s="199">
        <v>25.38</v>
      </c>
      <c r="Q8" s="199">
        <v>2.83</v>
      </c>
      <c r="R8" s="199">
        <v>2.64</v>
      </c>
      <c r="S8" s="199">
        <v>4</v>
      </c>
      <c r="T8" s="199">
        <v>0</v>
      </c>
      <c r="U8" s="199">
        <v>0.91</v>
      </c>
      <c r="V8" s="199">
        <v>4.43</v>
      </c>
      <c r="W8" s="199">
        <v>10.38</v>
      </c>
      <c r="X8" s="199">
        <v>20.52</v>
      </c>
      <c r="Y8" s="199">
        <v>0</v>
      </c>
      <c r="Z8" s="199">
        <v>35.24</v>
      </c>
      <c r="AA8" s="199">
        <v>12.8</v>
      </c>
      <c r="AB8" s="199">
        <v>0</v>
      </c>
      <c r="AC8" s="199">
        <v>9.92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35.24</v>
      </c>
      <c r="AJ8" s="199">
        <v>0</v>
      </c>
      <c r="AK8" s="199">
        <v>16.86</v>
      </c>
      <c r="AL8" s="199">
        <v>0</v>
      </c>
      <c r="AM8" s="199">
        <v>0</v>
      </c>
      <c r="AN8" s="199">
        <v>0</v>
      </c>
      <c r="AO8" s="199">
        <v>134.85</v>
      </c>
      <c r="AP8" s="199">
        <v>0</v>
      </c>
    </row>
    <row r="9" spans="1:42">
      <c r="A9" t="s">
        <v>51</v>
      </c>
      <c r="B9" s="199">
        <v>0</v>
      </c>
      <c r="C9" s="199">
        <v>13.11</v>
      </c>
      <c r="D9" s="199">
        <v>0</v>
      </c>
      <c r="E9" s="199">
        <v>0</v>
      </c>
      <c r="F9" s="199">
        <v>21.32</v>
      </c>
      <c r="G9" s="199">
        <v>0</v>
      </c>
      <c r="H9" s="199">
        <v>0</v>
      </c>
      <c r="I9" s="199">
        <v>27.57</v>
      </c>
      <c r="J9" s="199">
        <v>0</v>
      </c>
      <c r="K9" s="199">
        <v>0.75</v>
      </c>
      <c r="L9" s="199">
        <v>183.09</v>
      </c>
      <c r="M9" s="199">
        <v>1</v>
      </c>
      <c r="N9" s="199">
        <v>1.28</v>
      </c>
      <c r="O9" s="199">
        <v>0</v>
      </c>
      <c r="P9" s="199">
        <v>25.38</v>
      </c>
      <c r="Q9" s="199">
        <v>2.83</v>
      </c>
      <c r="R9" s="199">
        <v>2.64</v>
      </c>
      <c r="S9" s="199">
        <v>4</v>
      </c>
      <c r="T9" s="199">
        <v>0</v>
      </c>
      <c r="U9" s="199">
        <v>0.91</v>
      </c>
      <c r="V9" s="199">
        <v>4.43</v>
      </c>
      <c r="W9" s="199">
        <v>10.38</v>
      </c>
      <c r="X9" s="199">
        <v>20.52</v>
      </c>
      <c r="Y9" s="199">
        <v>0</v>
      </c>
      <c r="Z9" s="199">
        <v>35.24</v>
      </c>
      <c r="AA9" s="199">
        <v>12.8</v>
      </c>
      <c r="AB9" s="199">
        <v>0</v>
      </c>
      <c r="AC9" s="199">
        <v>9.92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35.24</v>
      </c>
      <c r="AJ9" s="199">
        <v>0</v>
      </c>
      <c r="AK9" s="199">
        <v>16.86</v>
      </c>
      <c r="AL9" s="199">
        <v>0</v>
      </c>
      <c r="AM9" s="199">
        <v>0</v>
      </c>
      <c r="AN9" s="199">
        <v>0</v>
      </c>
      <c r="AO9" s="199">
        <v>134.85</v>
      </c>
      <c r="AP9" s="199">
        <v>0</v>
      </c>
    </row>
    <row r="10" spans="1:42">
      <c r="A10" t="s">
        <v>52</v>
      </c>
      <c r="B10" s="199">
        <v>0</v>
      </c>
      <c r="C10" s="199">
        <v>13.11</v>
      </c>
      <c r="D10" s="199">
        <v>0</v>
      </c>
      <c r="E10" s="199">
        <v>0</v>
      </c>
      <c r="F10" s="199">
        <v>21.32</v>
      </c>
      <c r="G10" s="199">
        <v>0</v>
      </c>
      <c r="H10" s="199">
        <v>0</v>
      </c>
      <c r="I10" s="199">
        <v>27.57</v>
      </c>
      <c r="J10" s="199">
        <v>0</v>
      </c>
      <c r="K10" s="199">
        <v>0.75</v>
      </c>
      <c r="L10" s="199">
        <v>183.09</v>
      </c>
      <c r="M10" s="199">
        <v>1</v>
      </c>
      <c r="N10" s="199">
        <v>1.28</v>
      </c>
      <c r="O10" s="199">
        <v>0</v>
      </c>
      <c r="P10" s="199">
        <v>25.38</v>
      </c>
      <c r="Q10" s="199">
        <v>2.83</v>
      </c>
      <c r="R10" s="199">
        <v>2.64</v>
      </c>
      <c r="S10" s="199">
        <v>4</v>
      </c>
      <c r="T10" s="199">
        <v>0</v>
      </c>
      <c r="U10" s="199">
        <v>0.91</v>
      </c>
      <c r="V10" s="199">
        <v>4.43</v>
      </c>
      <c r="W10" s="199">
        <v>10.38</v>
      </c>
      <c r="X10" s="199">
        <v>20.52</v>
      </c>
      <c r="Y10" s="199">
        <v>0</v>
      </c>
      <c r="Z10" s="199">
        <v>35.24</v>
      </c>
      <c r="AA10" s="199">
        <v>12.8</v>
      </c>
      <c r="AB10" s="199">
        <v>0</v>
      </c>
      <c r="AC10" s="199">
        <v>9.92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35.24</v>
      </c>
      <c r="AJ10" s="199">
        <v>0</v>
      </c>
      <c r="AK10" s="199">
        <v>16.86</v>
      </c>
      <c r="AL10" s="199">
        <v>0</v>
      </c>
      <c r="AM10" s="199">
        <v>0</v>
      </c>
      <c r="AN10" s="199">
        <v>0</v>
      </c>
      <c r="AO10" s="199">
        <v>134.85</v>
      </c>
      <c r="AP10" s="199">
        <v>0</v>
      </c>
    </row>
    <row r="11" spans="1:42">
      <c r="A11" t="s">
        <v>53</v>
      </c>
      <c r="B11" s="199">
        <v>0</v>
      </c>
      <c r="C11" s="199">
        <v>13.08</v>
      </c>
      <c r="D11" s="199">
        <v>0</v>
      </c>
      <c r="E11" s="199">
        <v>0</v>
      </c>
      <c r="F11" s="199">
        <v>21.32</v>
      </c>
      <c r="G11" s="199">
        <v>0</v>
      </c>
      <c r="H11" s="199">
        <v>0</v>
      </c>
      <c r="I11" s="199">
        <v>27.57</v>
      </c>
      <c r="J11" s="199">
        <v>0</v>
      </c>
      <c r="K11" s="199">
        <v>0.7</v>
      </c>
      <c r="L11" s="199">
        <v>183.09</v>
      </c>
      <c r="M11" s="199">
        <v>1</v>
      </c>
      <c r="N11" s="199">
        <v>1.28</v>
      </c>
      <c r="O11" s="199">
        <v>0</v>
      </c>
      <c r="P11" s="199">
        <v>25.38</v>
      </c>
      <c r="Q11" s="199">
        <v>2.83</v>
      </c>
      <c r="R11" s="199">
        <v>2.5</v>
      </c>
      <c r="S11" s="199">
        <v>4.09</v>
      </c>
      <c r="T11" s="199">
        <v>0</v>
      </c>
      <c r="U11" s="199">
        <v>0.91</v>
      </c>
      <c r="V11" s="199">
        <v>4.43</v>
      </c>
      <c r="W11" s="199">
        <v>10.38</v>
      </c>
      <c r="X11" s="199">
        <v>20.52</v>
      </c>
      <c r="Y11" s="199">
        <v>0</v>
      </c>
      <c r="Z11" s="199">
        <v>35.24</v>
      </c>
      <c r="AA11" s="199">
        <v>10.89</v>
      </c>
      <c r="AB11" s="199">
        <v>0</v>
      </c>
      <c r="AC11" s="199">
        <v>9.92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35.24</v>
      </c>
      <c r="AJ11" s="199">
        <v>0</v>
      </c>
      <c r="AK11" s="199">
        <v>16.86</v>
      </c>
      <c r="AL11" s="199">
        <v>0</v>
      </c>
      <c r="AM11" s="199">
        <v>0</v>
      </c>
      <c r="AN11" s="199">
        <v>0</v>
      </c>
      <c r="AO11" s="199">
        <v>134.85</v>
      </c>
      <c r="AP11" s="199">
        <v>0</v>
      </c>
    </row>
    <row r="12" spans="1:42">
      <c r="A12" t="s">
        <v>54</v>
      </c>
      <c r="B12" s="199">
        <v>0</v>
      </c>
      <c r="C12" s="199">
        <v>13.11</v>
      </c>
      <c r="D12" s="199">
        <v>0</v>
      </c>
      <c r="E12" s="199">
        <v>0</v>
      </c>
      <c r="F12" s="199">
        <v>21.32</v>
      </c>
      <c r="G12" s="199">
        <v>0</v>
      </c>
      <c r="H12" s="199">
        <v>0</v>
      </c>
      <c r="I12" s="199">
        <v>27.57</v>
      </c>
      <c r="J12" s="199">
        <v>0</v>
      </c>
      <c r="K12" s="199">
        <v>0.7</v>
      </c>
      <c r="L12" s="199">
        <v>183.09</v>
      </c>
      <c r="M12" s="199">
        <v>1</v>
      </c>
      <c r="N12" s="199">
        <v>1.28</v>
      </c>
      <c r="O12" s="199">
        <v>0</v>
      </c>
      <c r="P12" s="199">
        <v>25.38</v>
      </c>
      <c r="Q12" s="199">
        <v>2.83</v>
      </c>
      <c r="R12" s="199">
        <v>2.5</v>
      </c>
      <c r="S12" s="199">
        <v>4.09</v>
      </c>
      <c r="T12" s="199">
        <v>0</v>
      </c>
      <c r="U12" s="199">
        <v>0.91</v>
      </c>
      <c r="V12" s="199">
        <v>4.43</v>
      </c>
      <c r="W12" s="199">
        <v>10.38</v>
      </c>
      <c r="X12" s="199">
        <v>20.52</v>
      </c>
      <c r="Y12" s="199">
        <v>0</v>
      </c>
      <c r="Z12" s="199">
        <v>35.24</v>
      </c>
      <c r="AA12" s="199">
        <v>10.89</v>
      </c>
      <c r="AB12" s="199">
        <v>0</v>
      </c>
      <c r="AC12" s="199">
        <v>9.92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35.24</v>
      </c>
      <c r="AJ12" s="199">
        <v>0</v>
      </c>
      <c r="AK12" s="199">
        <v>16.86</v>
      </c>
      <c r="AL12" s="199">
        <v>0</v>
      </c>
      <c r="AM12" s="199">
        <v>0</v>
      </c>
      <c r="AN12" s="199">
        <v>0</v>
      </c>
      <c r="AO12" s="199">
        <v>134.85</v>
      </c>
      <c r="AP12" s="199">
        <v>0</v>
      </c>
    </row>
    <row r="13" spans="1:42">
      <c r="A13" t="s">
        <v>55</v>
      </c>
      <c r="B13" s="199">
        <v>0</v>
      </c>
      <c r="C13" s="199">
        <v>13.11</v>
      </c>
      <c r="D13" s="199">
        <v>0</v>
      </c>
      <c r="E13" s="199">
        <v>0</v>
      </c>
      <c r="F13" s="199">
        <v>21.32</v>
      </c>
      <c r="G13" s="199">
        <v>0</v>
      </c>
      <c r="H13" s="199">
        <v>0</v>
      </c>
      <c r="I13" s="199">
        <v>27.57</v>
      </c>
      <c r="J13" s="199">
        <v>0</v>
      </c>
      <c r="K13" s="199">
        <v>0.7</v>
      </c>
      <c r="L13" s="199">
        <v>183.09</v>
      </c>
      <c r="M13" s="199">
        <v>1</v>
      </c>
      <c r="N13" s="199">
        <v>1.28</v>
      </c>
      <c r="O13" s="199">
        <v>0</v>
      </c>
      <c r="P13" s="199">
        <v>25.38</v>
      </c>
      <c r="Q13" s="199">
        <v>2.83</v>
      </c>
      <c r="R13" s="199">
        <v>2.5</v>
      </c>
      <c r="S13" s="199">
        <v>4.09</v>
      </c>
      <c r="T13" s="199">
        <v>0</v>
      </c>
      <c r="U13" s="199">
        <v>0.87</v>
      </c>
      <c r="V13" s="199">
        <v>4.43</v>
      </c>
      <c r="W13" s="199">
        <v>10.38</v>
      </c>
      <c r="X13" s="199">
        <v>20.52</v>
      </c>
      <c r="Y13" s="199">
        <v>0</v>
      </c>
      <c r="Z13" s="199">
        <v>34.53</v>
      </c>
      <c r="AA13" s="199">
        <v>10.89</v>
      </c>
      <c r="AB13" s="199">
        <v>0</v>
      </c>
      <c r="AC13" s="199">
        <v>9.92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35.24</v>
      </c>
      <c r="AJ13" s="199">
        <v>0</v>
      </c>
      <c r="AK13" s="199">
        <v>16.86</v>
      </c>
      <c r="AL13" s="199">
        <v>0</v>
      </c>
      <c r="AM13" s="199">
        <v>0</v>
      </c>
      <c r="AN13" s="199">
        <v>0</v>
      </c>
      <c r="AO13" s="199">
        <v>134.85</v>
      </c>
      <c r="AP13" s="199">
        <v>0</v>
      </c>
    </row>
    <row r="14" spans="1:42">
      <c r="A14" t="s">
        <v>56</v>
      </c>
      <c r="B14" s="199">
        <v>0</v>
      </c>
      <c r="C14" s="199">
        <v>13.11</v>
      </c>
      <c r="D14" s="199">
        <v>0</v>
      </c>
      <c r="E14" s="199">
        <v>0</v>
      </c>
      <c r="F14" s="199">
        <v>21.32</v>
      </c>
      <c r="G14" s="199">
        <v>0</v>
      </c>
      <c r="H14" s="199">
        <v>0</v>
      </c>
      <c r="I14" s="199">
        <v>27.57</v>
      </c>
      <c r="J14" s="199">
        <v>0</v>
      </c>
      <c r="K14" s="199">
        <v>0.7</v>
      </c>
      <c r="L14" s="199">
        <v>183.09</v>
      </c>
      <c r="M14" s="199">
        <v>1</v>
      </c>
      <c r="N14" s="199">
        <v>1.28</v>
      </c>
      <c r="O14" s="199">
        <v>0</v>
      </c>
      <c r="P14" s="199">
        <v>25.38</v>
      </c>
      <c r="Q14" s="199">
        <v>2.83</v>
      </c>
      <c r="R14" s="199">
        <v>2.5</v>
      </c>
      <c r="S14" s="199">
        <v>4.09</v>
      </c>
      <c r="T14" s="199">
        <v>0</v>
      </c>
      <c r="U14" s="199">
        <v>0.83</v>
      </c>
      <c r="V14" s="199">
        <v>4.43</v>
      </c>
      <c r="W14" s="199">
        <v>10.38</v>
      </c>
      <c r="X14" s="199">
        <v>20.52</v>
      </c>
      <c r="Y14" s="199">
        <v>0</v>
      </c>
      <c r="Z14" s="199">
        <v>34.53</v>
      </c>
      <c r="AA14" s="199">
        <v>10.89</v>
      </c>
      <c r="AB14" s="199">
        <v>0</v>
      </c>
      <c r="AC14" s="199">
        <v>9.92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35.24</v>
      </c>
      <c r="AJ14" s="199">
        <v>0</v>
      </c>
      <c r="AK14" s="199">
        <v>16.86</v>
      </c>
      <c r="AL14" s="199">
        <v>0</v>
      </c>
      <c r="AM14" s="199">
        <v>0</v>
      </c>
      <c r="AN14" s="199">
        <v>0</v>
      </c>
      <c r="AO14" s="199">
        <v>134.85</v>
      </c>
      <c r="AP14" s="199">
        <v>0</v>
      </c>
    </row>
    <row r="15" spans="1:42">
      <c r="A15" t="s">
        <v>57</v>
      </c>
      <c r="B15" s="199">
        <v>0</v>
      </c>
      <c r="C15" s="199">
        <v>13.11</v>
      </c>
      <c r="D15" s="199">
        <v>0</v>
      </c>
      <c r="E15" s="199">
        <v>0</v>
      </c>
      <c r="F15" s="199">
        <v>21.32</v>
      </c>
      <c r="G15" s="199">
        <v>0</v>
      </c>
      <c r="H15" s="199">
        <v>0</v>
      </c>
      <c r="I15" s="199">
        <v>27.57</v>
      </c>
      <c r="J15" s="199">
        <v>0</v>
      </c>
      <c r="K15" s="199">
        <v>0.7</v>
      </c>
      <c r="L15" s="199">
        <v>183.09</v>
      </c>
      <c r="M15" s="199">
        <v>1</v>
      </c>
      <c r="N15" s="199">
        <v>1.28</v>
      </c>
      <c r="O15" s="199">
        <v>0</v>
      </c>
      <c r="P15" s="199">
        <v>25.38</v>
      </c>
      <c r="Q15" s="199">
        <v>2.83</v>
      </c>
      <c r="R15" s="199">
        <v>2.5</v>
      </c>
      <c r="S15" s="199">
        <v>4.09</v>
      </c>
      <c r="T15" s="199">
        <v>0</v>
      </c>
      <c r="U15" s="199">
        <v>0.76</v>
      </c>
      <c r="V15" s="199">
        <v>4.43</v>
      </c>
      <c r="W15" s="199">
        <v>10.38</v>
      </c>
      <c r="X15" s="199">
        <v>20.52</v>
      </c>
      <c r="Y15" s="199">
        <v>0</v>
      </c>
      <c r="Z15" s="199">
        <v>34.53</v>
      </c>
      <c r="AA15" s="199">
        <v>10.89</v>
      </c>
      <c r="AB15" s="199">
        <v>0</v>
      </c>
      <c r="AC15" s="199">
        <v>9.92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35.24</v>
      </c>
      <c r="AJ15" s="199">
        <v>0</v>
      </c>
      <c r="AK15" s="199">
        <v>16.86</v>
      </c>
      <c r="AL15" s="199">
        <v>0</v>
      </c>
      <c r="AM15" s="199">
        <v>0</v>
      </c>
      <c r="AN15" s="199">
        <v>0</v>
      </c>
      <c r="AO15" s="199">
        <v>134.85</v>
      </c>
      <c r="AP15" s="199">
        <v>0</v>
      </c>
    </row>
    <row r="16" spans="1:42">
      <c r="A16" t="s">
        <v>58</v>
      </c>
      <c r="B16" s="199">
        <v>0</v>
      </c>
      <c r="C16" s="199">
        <v>13.11</v>
      </c>
      <c r="D16" s="199">
        <v>0</v>
      </c>
      <c r="E16" s="199">
        <v>0</v>
      </c>
      <c r="F16" s="199">
        <v>21.32</v>
      </c>
      <c r="G16" s="199">
        <v>0</v>
      </c>
      <c r="H16" s="199">
        <v>0</v>
      </c>
      <c r="I16" s="199">
        <v>27.57</v>
      </c>
      <c r="J16" s="199">
        <v>0</v>
      </c>
      <c r="K16" s="199">
        <v>0.7</v>
      </c>
      <c r="L16" s="199">
        <v>183.09</v>
      </c>
      <c r="M16" s="199">
        <v>1</v>
      </c>
      <c r="N16" s="199">
        <v>1.28</v>
      </c>
      <c r="O16" s="199">
        <v>0</v>
      </c>
      <c r="P16" s="199">
        <v>25.38</v>
      </c>
      <c r="Q16" s="199">
        <v>2.83</v>
      </c>
      <c r="R16" s="199">
        <v>2.5</v>
      </c>
      <c r="S16" s="199">
        <v>4.09</v>
      </c>
      <c r="T16" s="199">
        <v>0</v>
      </c>
      <c r="U16" s="199">
        <v>0.76</v>
      </c>
      <c r="V16" s="199">
        <v>4.43</v>
      </c>
      <c r="W16" s="199">
        <v>10.38</v>
      </c>
      <c r="X16" s="199">
        <v>20.52</v>
      </c>
      <c r="Y16" s="199">
        <v>0</v>
      </c>
      <c r="Z16" s="199">
        <v>34.53</v>
      </c>
      <c r="AA16" s="199">
        <v>10.89</v>
      </c>
      <c r="AB16" s="199">
        <v>0</v>
      </c>
      <c r="AC16" s="199">
        <v>9.92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35.24</v>
      </c>
      <c r="AJ16" s="199">
        <v>0</v>
      </c>
      <c r="AK16" s="199">
        <v>16.86</v>
      </c>
      <c r="AL16" s="199">
        <v>0</v>
      </c>
      <c r="AM16" s="199">
        <v>0</v>
      </c>
      <c r="AN16" s="199">
        <v>0</v>
      </c>
      <c r="AO16" s="199">
        <v>134.85</v>
      </c>
      <c r="AP16" s="199">
        <v>0</v>
      </c>
    </row>
    <row r="17" spans="1:42">
      <c r="A17" t="s">
        <v>59</v>
      </c>
      <c r="B17" s="199">
        <v>0</v>
      </c>
      <c r="C17" s="199">
        <v>13.11</v>
      </c>
      <c r="D17" s="199">
        <v>0</v>
      </c>
      <c r="E17" s="199">
        <v>0</v>
      </c>
      <c r="F17" s="199">
        <v>21.32</v>
      </c>
      <c r="G17" s="199">
        <v>0</v>
      </c>
      <c r="H17" s="199">
        <v>0</v>
      </c>
      <c r="I17" s="199">
        <v>27.57</v>
      </c>
      <c r="J17" s="199">
        <v>0</v>
      </c>
      <c r="K17" s="199">
        <v>0.84</v>
      </c>
      <c r="L17" s="199">
        <v>183.09</v>
      </c>
      <c r="M17" s="199">
        <v>1</v>
      </c>
      <c r="N17" s="199">
        <v>1.28</v>
      </c>
      <c r="O17" s="199">
        <v>0</v>
      </c>
      <c r="P17" s="199">
        <v>25.38</v>
      </c>
      <c r="Q17" s="199">
        <v>2.83</v>
      </c>
      <c r="R17" s="199">
        <v>2.5</v>
      </c>
      <c r="S17" s="199">
        <v>4.0999999999999996</v>
      </c>
      <c r="T17" s="199">
        <v>0</v>
      </c>
      <c r="U17" s="199">
        <v>0.76</v>
      </c>
      <c r="V17" s="199">
        <v>4.43</v>
      </c>
      <c r="W17" s="199">
        <v>10.38</v>
      </c>
      <c r="X17" s="199">
        <v>20.52</v>
      </c>
      <c r="Y17" s="199">
        <v>0</v>
      </c>
      <c r="Z17" s="199">
        <v>34.53</v>
      </c>
      <c r="AA17" s="199">
        <v>10.89</v>
      </c>
      <c r="AB17" s="199">
        <v>0</v>
      </c>
      <c r="AC17" s="199">
        <v>9.92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35.24</v>
      </c>
      <c r="AJ17" s="199">
        <v>0</v>
      </c>
      <c r="AK17" s="199">
        <v>16.86</v>
      </c>
      <c r="AL17" s="199">
        <v>0</v>
      </c>
      <c r="AM17" s="199">
        <v>0</v>
      </c>
      <c r="AN17" s="199">
        <v>0</v>
      </c>
      <c r="AO17" s="199">
        <v>134.85</v>
      </c>
      <c r="AP17" s="199">
        <v>0</v>
      </c>
    </row>
    <row r="18" spans="1:42">
      <c r="A18" t="s">
        <v>60</v>
      </c>
      <c r="B18" s="199">
        <v>0</v>
      </c>
      <c r="C18" s="199">
        <v>13.11</v>
      </c>
      <c r="D18" s="199">
        <v>0</v>
      </c>
      <c r="E18" s="199">
        <v>0</v>
      </c>
      <c r="F18" s="199">
        <v>21.32</v>
      </c>
      <c r="G18" s="199">
        <v>0</v>
      </c>
      <c r="H18" s="199">
        <v>0</v>
      </c>
      <c r="I18" s="199">
        <v>27.57</v>
      </c>
      <c r="J18" s="199">
        <v>0</v>
      </c>
      <c r="K18" s="199">
        <v>0.84</v>
      </c>
      <c r="L18" s="199">
        <v>183.09</v>
      </c>
      <c r="M18" s="199">
        <v>1</v>
      </c>
      <c r="N18" s="199">
        <v>1.28</v>
      </c>
      <c r="O18" s="199">
        <v>0</v>
      </c>
      <c r="P18" s="199">
        <v>25.38</v>
      </c>
      <c r="Q18" s="199">
        <v>2.83</v>
      </c>
      <c r="R18" s="199">
        <v>2.5</v>
      </c>
      <c r="S18" s="199">
        <v>4.0999999999999996</v>
      </c>
      <c r="T18" s="199">
        <v>0</v>
      </c>
      <c r="U18" s="199">
        <v>0.76</v>
      </c>
      <c r="V18" s="199">
        <v>4.43</v>
      </c>
      <c r="W18" s="199">
        <v>10.38</v>
      </c>
      <c r="X18" s="199">
        <v>20.52</v>
      </c>
      <c r="Y18" s="199">
        <v>0</v>
      </c>
      <c r="Z18" s="199">
        <v>34.53</v>
      </c>
      <c r="AA18" s="199">
        <v>10.89</v>
      </c>
      <c r="AB18" s="199">
        <v>0</v>
      </c>
      <c r="AC18" s="199">
        <v>9.92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35.24</v>
      </c>
      <c r="AJ18" s="199">
        <v>0</v>
      </c>
      <c r="AK18" s="199">
        <v>16.86</v>
      </c>
      <c r="AL18" s="199">
        <v>0</v>
      </c>
      <c r="AM18" s="199">
        <v>0</v>
      </c>
      <c r="AN18" s="199">
        <v>0</v>
      </c>
      <c r="AO18" s="199">
        <v>134.85</v>
      </c>
      <c r="AP18" s="199">
        <v>0</v>
      </c>
    </row>
    <row r="19" spans="1:42">
      <c r="A19" t="s">
        <v>61</v>
      </c>
      <c r="B19" s="199">
        <v>0</v>
      </c>
      <c r="C19" s="199">
        <v>13.11</v>
      </c>
      <c r="D19" s="199">
        <v>0</v>
      </c>
      <c r="E19" s="199">
        <v>0</v>
      </c>
      <c r="F19" s="199">
        <v>21.32</v>
      </c>
      <c r="G19" s="199">
        <v>0</v>
      </c>
      <c r="H19" s="199">
        <v>0</v>
      </c>
      <c r="I19" s="199">
        <v>27.57</v>
      </c>
      <c r="J19" s="199">
        <v>0</v>
      </c>
      <c r="K19" s="199">
        <v>0.84</v>
      </c>
      <c r="L19" s="199">
        <v>183.09</v>
      </c>
      <c r="M19" s="199">
        <v>1</v>
      </c>
      <c r="N19" s="199">
        <v>1.28</v>
      </c>
      <c r="O19" s="199">
        <v>0</v>
      </c>
      <c r="P19" s="199">
        <v>25.38</v>
      </c>
      <c r="Q19" s="199">
        <v>2.83</v>
      </c>
      <c r="R19" s="199">
        <v>2.64</v>
      </c>
      <c r="S19" s="199">
        <v>4.24</v>
      </c>
      <c r="T19" s="199">
        <v>0</v>
      </c>
      <c r="U19" s="199">
        <v>0.76</v>
      </c>
      <c r="V19" s="199">
        <v>4.43</v>
      </c>
      <c r="W19" s="199">
        <v>10.38</v>
      </c>
      <c r="X19" s="199">
        <v>20.52</v>
      </c>
      <c r="Y19" s="199">
        <v>0</v>
      </c>
      <c r="Z19" s="199">
        <v>34.53</v>
      </c>
      <c r="AA19" s="199">
        <v>12.8</v>
      </c>
      <c r="AB19" s="199">
        <v>0</v>
      </c>
      <c r="AC19" s="199">
        <v>9.92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35.24</v>
      </c>
      <c r="AJ19" s="199">
        <v>0</v>
      </c>
      <c r="AK19" s="199">
        <v>16.86</v>
      </c>
      <c r="AL19" s="199">
        <v>0</v>
      </c>
      <c r="AM19" s="199">
        <v>0</v>
      </c>
      <c r="AN19" s="199">
        <v>0</v>
      </c>
      <c r="AO19" s="199">
        <v>134.85</v>
      </c>
      <c r="AP19" s="199">
        <v>0</v>
      </c>
    </row>
    <row r="20" spans="1:42">
      <c r="A20" t="s">
        <v>62</v>
      </c>
      <c r="B20" s="199">
        <v>0</v>
      </c>
      <c r="C20" s="199">
        <v>13.11</v>
      </c>
      <c r="D20" s="199">
        <v>0</v>
      </c>
      <c r="E20" s="199">
        <v>0</v>
      </c>
      <c r="F20" s="199">
        <v>21.32</v>
      </c>
      <c r="G20" s="199">
        <v>0</v>
      </c>
      <c r="H20" s="199">
        <v>0</v>
      </c>
      <c r="I20" s="199">
        <v>27.57</v>
      </c>
      <c r="J20" s="199">
        <v>0</v>
      </c>
      <c r="K20" s="199">
        <v>0.84</v>
      </c>
      <c r="L20" s="199">
        <v>183.09</v>
      </c>
      <c r="M20" s="199">
        <v>1</v>
      </c>
      <c r="N20" s="199">
        <v>1.28</v>
      </c>
      <c r="O20" s="199">
        <v>0</v>
      </c>
      <c r="P20" s="199">
        <v>25.38</v>
      </c>
      <c r="Q20" s="199">
        <v>2.83</v>
      </c>
      <c r="R20" s="199">
        <v>2.64</v>
      </c>
      <c r="S20" s="199">
        <v>4.24</v>
      </c>
      <c r="T20" s="199">
        <v>0</v>
      </c>
      <c r="U20" s="199">
        <v>0.76</v>
      </c>
      <c r="V20" s="199">
        <v>4.43</v>
      </c>
      <c r="W20" s="199">
        <v>10.38</v>
      </c>
      <c r="X20" s="199">
        <v>20.52</v>
      </c>
      <c r="Y20" s="199">
        <v>0</v>
      </c>
      <c r="Z20" s="199">
        <v>34.53</v>
      </c>
      <c r="AA20" s="199">
        <v>12.8</v>
      </c>
      <c r="AB20" s="199">
        <v>0</v>
      </c>
      <c r="AC20" s="199">
        <v>9.92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35.24</v>
      </c>
      <c r="AJ20" s="199">
        <v>0</v>
      </c>
      <c r="AK20" s="199">
        <v>16.86</v>
      </c>
      <c r="AL20" s="199">
        <v>0</v>
      </c>
      <c r="AM20" s="199">
        <v>0</v>
      </c>
      <c r="AN20" s="199">
        <v>0</v>
      </c>
      <c r="AO20" s="199">
        <v>134.85</v>
      </c>
      <c r="AP20" s="199">
        <v>0</v>
      </c>
    </row>
    <row r="21" spans="1:42">
      <c r="A21" t="s">
        <v>63</v>
      </c>
      <c r="B21" s="199">
        <v>0</v>
      </c>
      <c r="C21" s="199">
        <v>13.11</v>
      </c>
      <c r="D21" s="199">
        <v>0</v>
      </c>
      <c r="E21" s="199">
        <v>0</v>
      </c>
      <c r="F21" s="199">
        <v>21.32</v>
      </c>
      <c r="G21" s="199">
        <v>0</v>
      </c>
      <c r="H21" s="199">
        <v>0</v>
      </c>
      <c r="I21" s="199">
        <v>27.57</v>
      </c>
      <c r="J21" s="199">
        <v>0</v>
      </c>
      <c r="K21" s="199">
        <v>0.84</v>
      </c>
      <c r="L21" s="199">
        <v>183.09</v>
      </c>
      <c r="M21" s="199">
        <v>1</v>
      </c>
      <c r="N21" s="199">
        <v>1.28</v>
      </c>
      <c r="O21" s="199">
        <v>0</v>
      </c>
      <c r="P21" s="199">
        <v>25.38</v>
      </c>
      <c r="Q21" s="199">
        <v>2.83</v>
      </c>
      <c r="R21" s="199">
        <v>2.64</v>
      </c>
      <c r="S21" s="199">
        <v>4.24</v>
      </c>
      <c r="T21" s="199">
        <v>0</v>
      </c>
      <c r="U21" s="199">
        <v>0.76</v>
      </c>
      <c r="V21" s="199">
        <v>4.43</v>
      </c>
      <c r="W21" s="199">
        <v>10.38</v>
      </c>
      <c r="X21" s="199">
        <v>20.52</v>
      </c>
      <c r="Y21" s="199">
        <v>0</v>
      </c>
      <c r="Z21" s="199">
        <v>34.53</v>
      </c>
      <c r="AA21" s="199">
        <v>12.8</v>
      </c>
      <c r="AB21" s="199">
        <v>0</v>
      </c>
      <c r="AC21" s="199">
        <v>9.92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35.24</v>
      </c>
      <c r="AJ21" s="199">
        <v>0</v>
      </c>
      <c r="AK21" s="199">
        <v>16.86</v>
      </c>
      <c r="AL21" s="199">
        <v>0</v>
      </c>
      <c r="AM21" s="199">
        <v>0</v>
      </c>
      <c r="AN21" s="199">
        <v>0</v>
      </c>
      <c r="AO21" s="199">
        <v>134.85</v>
      </c>
      <c r="AP21" s="199">
        <v>0</v>
      </c>
    </row>
    <row r="22" spans="1:42">
      <c r="A22" t="s">
        <v>64</v>
      </c>
      <c r="B22" s="199">
        <v>0</v>
      </c>
      <c r="C22" s="199">
        <v>13.11</v>
      </c>
      <c r="D22" s="199">
        <v>0</v>
      </c>
      <c r="E22" s="199">
        <v>0</v>
      </c>
      <c r="F22" s="199">
        <v>21.32</v>
      </c>
      <c r="G22" s="199">
        <v>0</v>
      </c>
      <c r="H22" s="199">
        <v>0</v>
      </c>
      <c r="I22" s="199">
        <v>27.57</v>
      </c>
      <c r="J22" s="199">
        <v>0</v>
      </c>
      <c r="K22" s="199">
        <v>0.84</v>
      </c>
      <c r="L22" s="199">
        <v>183.09</v>
      </c>
      <c r="M22" s="199">
        <v>1</v>
      </c>
      <c r="N22" s="199">
        <v>1.28</v>
      </c>
      <c r="O22" s="199">
        <v>0</v>
      </c>
      <c r="P22" s="199">
        <v>25.38</v>
      </c>
      <c r="Q22" s="199">
        <v>2.83</v>
      </c>
      <c r="R22" s="199">
        <v>2.64</v>
      </c>
      <c r="S22" s="199">
        <v>4.24</v>
      </c>
      <c r="T22" s="199">
        <v>0</v>
      </c>
      <c r="U22" s="199">
        <v>0.76</v>
      </c>
      <c r="V22" s="199">
        <v>4.43</v>
      </c>
      <c r="W22" s="199">
        <v>10.38</v>
      </c>
      <c r="X22" s="199">
        <v>20.52</v>
      </c>
      <c r="Y22" s="199">
        <v>0</v>
      </c>
      <c r="Z22" s="199">
        <v>34.53</v>
      </c>
      <c r="AA22" s="199">
        <v>12.8</v>
      </c>
      <c r="AB22" s="199">
        <v>0</v>
      </c>
      <c r="AC22" s="199">
        <v>9.92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35.24</v>
      </c>
      <c r="AJ22" s="199">
        <v>0</v>
      </c>
      <c r="AK22" s="199">
        <v>16.86</v>
      </c>
      <c r="AL22" s="199">
        <v>0</v>
      </c>
      <c r="AM22" s="199">
        <v>0</v>
      </c>
      <c r="AN22" s="199">
        <v>0</v>
      </c>
      <c r="AO22" s="199">
        <v>134.85</v>
      </c>
      <c r="AP22" s="199">
        <v>0</v>
      </c>
    </row>
    <row r="23" spans="1:42">
      <c r="A23" t="s">
        <v>65</v>
      </c>
      <c r="B23" s="199">
        <v>0</v>
      </c>
      <c r="C23" s="199">
        <v>13.11</v>
      </c>
      <c r="D23" s="199">
        <v>0</v>
      </c>
      <c r="E23" s="199">
        <v>0</v>
      </c>
      <c r="F23" s="199">
        <v>21.32</v>
      </c>
      <c r="G23" s="199">
        <v>0</v>
      </c>
      <c r="H23" s="199">
        <v>0</v>
      </c>
      <c r="I23" s="199">
        <v>27.57</v>
      </c>
      <c r="J23" s="199">
        <v>0</v>
      </c>
      <c r="K23" s="199">
        <v>0.84</v>
      </c>
      <c r="L23" s="199">
        <v>183.09</v>
      </c>
      <c r="M23" s="199">
        <v>1</v>
      </c>
      <c r="N23" s="199">
        <v>1.28</v>
      </c>
      <c r="O23" s="199">
        <v>0</v>
      </c>
      <c r="P23" s="199">
        <v>3.19</v>
      </c>
      <c r="Q23" s="199">
        <v>2.83</v>
      </c>
      <c r="R23" s="199">
        <v>2.64</v>
      </c>
      <c r="S23" s="199">
        <v>4.24</v>
      </c>
      <c r="T23" s="199">
        <v>0</v>
      </c>
      <c r="U23" s="199">
        <v>0.76</v>
      </c>
      <c r="V23" s="199">
        <v>0.56999999999999995</v>
      </c>
      <c r="W23" s="199">
        <v>10.38</v>
      </c>
      <c r="X23" s="199">
        <v>20.52</v>
      </c>
      <c r="Y23" s="199">
        <v>0</v>
      </c>
      <c r="Z23" s="199">
        <v>34.61</v>
      </c>
      <c r="AA23" s="199">
        <v>16.46</v>
      </c>
      <c r="AB23" s="199">
        <v>0</v>
      </c>
      <c r="AC23" s="199">
        <v>9.92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35.24</v>
      </c>
      <c r="AJ23" s="199">
        <v>0</v>
      </c>
      <c r="AK23" s="199">
        <v>9.6</v>
      </c>
      <c r="AL23" s="199">
        <v>0</v>
      </c>
      <c r="AM23" s="199">
        <v>0</v>
      </c>
      <c r="AN23" s="199">
        <v>0</v>
      </c>
      <c r="AO23" s="199">
        <v>134.85</v>
      </c>
      <c r="AP23" s="199">
        <v>0</v>
      </c>
    </row>
    <row r="24" spans="1:42">
      <c r="A24" t="s">
        <v>66</v>
      </c>
      <c r="B24" s="199">
        <v>0</v>
      </c>
      <c r="C24" s="199">
        <v>13.11</v>
      </c>
      <c r="D24" s="199">
        <v>0</v>
      </c>
      <c r="E24" s="199">
        <v>0</v>
      </c>
      <c r="F24" s="199">
        <v>21.32</v>
      </c>
      <c r="G24" s="199">
        <v>0</v>
      </c>
      <c r="H24" s="199">
        <v>0</v>
      </c>
      <c r="I24" s="199">
        <v>27.57</v>
      </c>
      <c r="J24" s="199">
        <v>0</v>
      </c>
      <c r="K24" s="199">
        <v>0.17</v>
      </c>
      <c r="L24" s="199">
        <v>183.09</v>
      </c>
      <c r="M24" s="199">
        <v>1</v>
      </c>
      <c r="N24" s="199">
        <v>1.28</v>
      </c>
      <c r="O24" s="199">
        <v>0</v>
      </c>
      <c r="P24" s="199">
        <v>3.19</v>
      </c>
      <c r="Q24" s="199">
        <v>2.83</v>
      </c>
      <c r="R24" s="199">
        <v>2.64</v>
      </c>
      <c r="S24" s="199">
        <v>4.24</v>
      </c>
      <c r="T24" s="199">
        <v>0</v>
      </c>
      <c r="U24" s="199">
        <v>0.76</v>
      </c>
      <c r="V24" s="199">
        <v>0.56999999999999995</v>
      </c>
      <c r="W24" s="199">
        <v>0.73</v>
      </c>
      <c r="X24" s="199">
        <v>1.07</v>
      </c>
      <c r="Y24" s="199">
        <v>0</v>
      </c>
      <c r="Z24" s="199">
        <v>1.79</v>
      </c>
      <c r="AA24" s="199">
        <v>0.56999999999999995</v>
      </c>
      <c r="AB24" s="199">
        <v>0</v>
      </c>
      <c r="AC24" s="199">
        <v>9.92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35.24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134.85</v>
      </c>
      <c r="AP24" s="199">
        <v>0</v>
      </c>
    </row>
    <row r="25" spans="1:42">
      <c r="A25" t="s">
        <v>67</v>
      </c>
      <c r="B25" s="199">
        <v>0</v>
      </c>
      <c r="C25" s="199">
        <v>13.11</v>
      </c>
      <c r="D25" s="199">
        <v>0</v>
      </c>
      <c r="E25" s="199">
        <v>0</v>
      </c>
      <c r="F25" s="199">
        <v>21.32</v>
      </c>
      <c r="G25" s="199">
        <v>0</v>
      </c>
      <c r="H25" s="199">
        <v>0</v>
      </c>
      <c r="I25" s="199">
        <v>27.57</v>
      </c>
      <c r="J25" s="199">
        <v>0</v>
      </c>
      <c r="K25" s="199">
        <v>0.84</v>
      </c>
      <c r="L25" s="199">
        <v>183.09</v>
      </c>
      <c r="M25" s="199">
        <v>1</v>
      </c>
      <c r="N25" s="199">
        <v>1.28</v>
      </c>
      <c r="O25" s="199">
        <v>0</v>
      </c>
      <c r="P25" s="199">
        <v>3.19</v>
      </c>
      <c r="Q25" s="199">
        <v>2.83</v>
      </c>
      <c r="R25" s="199">
        <v>2.64</v>
      </c>
      <c r="S25" s="199">
        <v>4.24</v>
      </c>
      <c r="T25" s="199">
        <v>0</v>
      </c>
      <c r="U25" s="199">
        <v>0.76</v>
      </c>
      <c r="V25" s="199">
        <v>0.56999999999999995</v>
      </c>
      <c r="W25" s="199">
        <v>0.73</v>
      </c>
      <c r="X25" s="199">
        <v>1.06</v>
      </c>
      <c r="Y25" s="199">
        <v>0</v>
      </c>
      <c r="Z25" s="199">
        <v>2.74</v>
      </c>
      <c r="AA25" s="199">
        <v>2.0099999999999998</v>
      </c>
      <c r="AB25" s="199">
        <v>0</v>
      </c>
      <c r="AC25" s="199">
        <v>9.92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35.24</v>
      </c>
      <c r="AJ25" s="199">
        <v>0</v>
      </c>
      <c r="AK25" s="199">
        <v>3.72</v>
      </c>
      <c r="AL25" s="199">
        <v>0</v>
      </c>
      <c r="AM25" s="199">
        <v>0</v>
      </c>
      <c r="AN25" s="199">
        <v>0</v>
      </c>
      <c r="AO25" s="199">
        <v>134.85</v>
      </c>
      <c r="AP25" s="199">
        <v>0</v>
      </c>
    </row>
    <row r="26" spans="1:42">
      <c r="A26" t="s">
        <v>68</v>
      </c>
      <c r="B26" s="199">
        <v>0</v>
      </c>
      <c r="C26" s="199">
        <v>13.11</v>
      </c>
      <c r="D26" s="199">
        <v>0</v>
      </c>
      <c r="E26" s="199">
        <v>0</v>
      </c>
      <c r="F26" s="199">
        <v>21.32</v>
      </c>
      <c r="G26" s="199">
        <v>0</v>
      </c>
      <c r="H26" s="199">
        <v>0</v>
      </c>
      <c r="I26" s="199">
        <v>27.57</v>
      </c>
      <c r="J26" s="199">
        <v>0</v>
      </c>
      <c r="K26" s="199">
        <v>0.21</v>
      </c>
      <c r="L26" s="199">
        <v>76.959999999999994</v>
      </c>
      <c r="M26" s="199">
        <v>1</v>
      </c>
      <c r="N26" s="199">
        <v>1.28</v>
      </c>
      <c r="O26" s="199">
        <v>0</v>
      </c>
      <c r="P26" s="199">
        <v>3.19</v>
      </c>
      <c r="Q26" s="199">
        <v>0.24</v>
      </c>
      <c r="R26" s="199">
        <v>0.23</v>
      </c>
      <c r="S26" s="199">
        <v>0.28000000000000003</v>
      </c>
      <c r="T26" s="199">
        <v>0</v>
      </c>
      <c r="U26" s="199">
        <v>0.76</v>
      </c>
      <c r="V26" s="199">
        <v>0.56999999999999995</v>
      </c>
      <c r="W26" s="199">
        <v>0.73</v>
      </c>
      <c r="X26" s="199">
        <v>1.06</v>
      </c>
      <c r="Y26" s="199">
        <v>0</v>
      </c>
      <c r="Z26" s="199">
        <v>2.74</v>
      </c>
      <c r="AA26" s="199">
        <v>2.0099999999999998</v>
      </c>
      <c r="AB26" s="199">
        <v>0</v>
      </c>
      <c r="AC26" s="199">
        <v>9.92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35.24</v>
      </c>
      <c r="AJ26" s="199">
        <v>0</v>
      </c>
      <c r="AK26" s="199">
        <v>3.31</v>
      </c>
      <c r="AL26" s="199">
        <v>0</v>
      </c>
      <c r="AM26" s="199">
        <v>0</v>
      </c>
      <c r="AN26" s="199">
        <v>0</v>
      </c>
      <c r="AO26" s="199">
        <v>134.85</v>
      </c>
      <c r="AP26" s="199">
        <v>0</v>
      </c>
    </row>
    <row r="27" spans="1:42">
      <c r="A27" t="s">
        <v>69</v>
      </c>
      <c r="B27" s="199">
        <v>0</v>
      </c>
      <c r="C27" s="199">
        <v>13.05</v>
      </c>
      <c r="D27" s="199">
        <v>0</v>
      </c>
      <c r="E27" s="199">
        <v>0</v>
      </c>
      <c r="F27" s="199">
        <v>21.32</v>
      </c>
      <c r="G27" s="199">
        <v>0</v>
      </c>
      <c r="H27" s="199">
        <v>0</v>
      </c>
      <c r="I27" s="199">
        <v>27.57</v>
      </c>
      <c r="J27" s="199">
        <v>0</v>
      </c>
      <c r="K27" s="199">
        <v>0.17</v>
      </c>
      <c r="L27" s="199">
        <v>13.61</v>
      </c>
      <c r="M27" s="199">
        <v>1</v>
      </c>
      <c r="N27" s="199">
        <v>1.28</v>
      </c>
      <c r="O27" s="199">
        <v>0</v>
      </c>
      <c r="P27" s="199">
        <v>3.19</v>
      </c>
      <c r="Q27" s="199">
        <v>0.24</v>
      </c>
      <c r="R27" s="199">
        <v>0.23</v>
      </c>
      <c r="S27" s="199">
        <v>0.28000000000000003</v>
      </c>
      <c r="T27" s="199">
        <v>0</v>
      </c>
      <c r="U27" s="199">
        <v>0.76</v>
      </c>
      <c r="V27" s="199">
        <v>0.56999999999999995</v>
      </c>
      <c r="W27" s="199">
        <v>0.73</v>
      </c>
      <c r="X27" s="199">
        <v>1.06</v>
      </c>
      <c r="Y27" s="199">
        <v>0</v>
      </c>
      <c r="Z27" s="199">
        <v>2.74</v>
      </c>
      <c r="AA27" s="199">
        <v>2.0099999999999998</v>
      </c>
      <c r="AB27" s="199">
        <v>0</v>
      </c>
      <c r="AC27" s="199">
        <v>9.92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35.24</v>
      </c>
      <c r="AJ27" s="199">
        <v>0</v>
      </c>
      <c r="AK27" s="199">
        <v>3.31</v>
      </c>
      <c r="AL27" s="199">
        <v>0</v>
      </c>
      <c r="AM27" s="199">
        <v>0</v>
      </c>
      <c r="AN27" s="199">
        <v>0</v>
      </c>
      <c r="AO27" s="199">
        <v>134.85</v>
      </c>
      <c r="AP27" s="199">
        <v>0</v>
      </c>
    </row>
    <row r="28" spans="1:42">
      <c r="A28" t="s">
        <v>70</v>
      </c>
      <c r="B28" s="199">
        <v>0</v>
      </c>
      <c r="C28" s="199">
        <v>13.05</v>
      </c>
      <c r="D28" s="199">
        <v>0</v>
      </c>
      <c r="E28" s="199">
        <v>0</v>
      </c>
      <c r="F28" s="199">
        <v>21.32</v>
      </c>
      <c r="G28" s="199">
        <v>0</v>
      </c>
      <c r="H28" s="199">
        <v>0</v>
      </c>
      <c r="I28" s="199">
        <v>27.57</v>
      </c>
      <c r="J28" s="199">
        <v>0</v>
      </c>
      <c r="K28" s="199">
        <v>0.17</v>
      </c>
      <c r="L28" s="199">
        <v>13.61</v>
      </c>
      <c r="M28" s="199">
        <v>1</v>
      </c>
      <c r="N28" s="199">
        <v>1.28</v>
      </c>
      <c r="O28" s="199">
        <v>0</v>
      </c>
      <c r="P28" s="199">
        <v>3.19</v>
      </c>
      <c r="Q28" s="199">
        <v>2.5</v>
      </c>
      <c r="R28" s="199">
        <v>0.23</v>
      </c>
      <c r="S28" s="199">
        <v>0.28000000000000003</v>
      </c>
      <c r="T28" s="199">
        <v>0</v>
      </c>
      <c r="U28" s="199">
        <v>0.76</v>
      </c>
      <c r="V28" s="199">
        <v>0.56999999999999995</v>
      </c>
      <c r="W28" s="199">
        <v>0.73</v>
      </c>
      <c r="X28" s="199">
        <v>1.06</v>
      </c>
      <c r="Y28" s="199">
        <v>0</v>
      </c>
      <c r="Z28" s="199">
        <v>2.74</v>
      </c>
      <c r="AA28" s="199">
        <v>2.0099999999999998</v>
      </c>
      <c r="AB28" s="199">
        <v>0</v>
      </c>
      <c r="AC28" s="199">
        <v>9.92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35.24</v>
      </c>
      <c r="AJ28" s="199">
        <v>0</v>
      </c>
      <c r="AK28" s="199">
        <v>3.52</v>
      </c>
      <c r="AL28" s="199">
        <v>0</v>
      </c>
      <c r="AM28" s="199">
        <v>0</v>
      </c>
      <c r="AN28" s="199">
        <v>0</v>
      </c>
      <c r="AO28" s="199">
        <v>134.85</v>
      </c>
      <c r="AP28" s="199">
        <v>0</v>
      </c>
    </row>
    <row r="29" spans="1:42">
      <c r="A29" t="s">
        <v>71</v>
      </c>
      <c r="B29" s="199">
        <v>0</v>
      </c>
      <c r="C29" s="199">
        <v>13.05</v>
      </c>
      <c r="D29" s="199">
        <v>0</v>
      </c>
      <c r="E29" s="199">
        <v>0</v>
      </c>
      <c r="F29" s="199">
        <v>21.32</v>
      </c>
      <c r="G29" s="199">
        <v>0</v>
      </c>
      <c r="H29" s="199">
        <v>0</v>
      </c>
      <c r="I29" s="199">
        <v>27.57</v>
      </c>
      <c r="J29" s="199">
        <v>0</v>
      </c>
      <c r="K29" s="199">
        <v>0.17</v>
      </c>
      <c r="L29" s="199">
        <v>13.61</v>
      </c>
      <c r="M29" s="199">
        <v>1</v>
      </c>
      <c r="N29" s="199">
        <v>1.28</v>
      </c>
      <c r="O29" s="199">
        <v>0</v>
      </c>
      <c r="P29" s="199">
        <v>3.19</v>
      </c>
      <c r="Q29" s="199">
        <v>1.98</v>
      </c>
      <c r="R29" s="199">
        <v>0.23</v>
      </c>
      <c r="S29" s="199">
        <v>0.28000000000000003</v>
      </c>
      <c r="T29" s="199">
        <v>0</v>
      </c>
      <c r="U29" s="199">
        <v>0.76</v>
      </c>
      <c r="V29" s="199">
        <v>0.56999999999999995</v>
      </c>
      <c r="W29" s="199">
        <v>0.73</v>
      </c>
      <c r="X29" s="199">
        <v>1.06</v>
      </c>
      <c r="Y29" s="199">
        <v>0</v>
      </c>
      <c r="Z29" s="199">
        <v>2.74</v>
      </c>
      <c r="AA29" s="199">
        <v>2.0099999999999998</v>
      </c>
      <c r="AB29" s="199">
        <v>0</v>
      </c>
      <c r="AC29" s="199">
        <v>12.16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35.24</v>
      </c>
      <c r="AJ29" s="199">
        <v>0</v>
      </c>
      <c r="AK29" s="199">
        <v>3.93</v>
      </c>
      <c r="AL29" s="199">
        <v>0</v>
      </c>
      <c r="AM29" s="199">
        <v>0</v>
      </c>
      <c r="AN29" s="199">
        <v>0</v>
      </c>
      <c r="AO29" s="199">
        <v>134.85</v>
      </c>
      <c r="AP29" s="199">
        <v>0</v>
      </c>
    </row>
    <row r="30" spans="1:42">
      <c r="A30" t="s">
        <v>72</v>
      </c>
      <c r="B30" s="199">
        <v>0</v>
      </c>
      <c r="C30" s="199">
        <v>13.05</v>
      </c>
      <c r="D30" s="199">
        <v>0</v>
      </c>
      <c r="E30" s="199">
        <v>0</v>
      </c>
      <c r="F30" s="199">
        <v>21.32</v>
      </c>
      <c r="G30" s="199">
        <v>0</v>
      </c>
      <c r="H30" s="199">
        <v>0</v>
      </c>
      <c r="I30" s="199">
        <v>27.57</v>
      </c>
      <c r="J30" s="199">
        <v>0</v>
      </c>
      <c r="K30" s="199">
        <v>0.17</v>
      </c>
      <c r="L30" s="199">
        <v>13.61</v>
      </c>
      <c r="M30" s="199">
        <v>1</v>
      </c>
      <c r="N30" s="199">
        <v>1.28</v>
      </c>
      <c r="O30" s="199">
        <v>0</v>
      </c>
      <c r="P30" s="199">
        <v>3.19</v>
      </c>
      <c r="Q30" s="199">
        <v>1.98</v>
      </c>
      <c r="R30" s="199">
        <v>0.23</v>
      </c>
      <c r="S30" s="199">
        <v>0.28000000000000003</v>
      </c>
      <c r="T30" s="199">
        <v>0</v>
      </c>
      <c r="U30" s="199">
        <v>0.76</v>
      </c>
      <c r="V30" s="199">
        <v>0.56999999999999995</v>
      </c>
      <c r="W30" s="199">
        <v>0.73</v>
      </c>
      <c r="X30" s="199">
        <v>1.06</v>
      </c>
      <c r="Y30" s="199">
        <v>0</v>
      </c>
      <c r="Z30" s="199">
        <v>2.74</v>
      </c>
      <c r="AA30" s="199">
        <v>2.0099999999999998</v>
      </c>
      <c r="AB30" s="199">
        <v>0</v>
      </c>
      <c r="AC30" s="199">
        <v>12.16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35.24</v>
      </c>
      <c r="AJ30" s="199">
        <v>0</v>
      </c>
      <c r="AK30" s="199">
        <v>3.93</v>
      </c>
      <c r="AL30" s="199">
        <v>0</v>
      </c>
      <c r="AM30" s="199">
        <v>0</v>
      </c>
      <c r="AN30" s="199">
        <v>0</v>
      </c>
      <c r="AO30" s="199">
        <v>134.85</v>
      </c>
      <c r="AP30" s="199">
        <v>0</v>
      </c>
    </row>
    <row r="31" spans="1:42">
      <c r="A31" t="s">
        <v>73</v>
      </c>
      <c r="B31" s="199">
        <v>0</v>
      </c>
      <c r="C31" s="199">
        <v>13.05</v>
      </c>
      <c r="D31" s="199">
        <v>0</v>
      </c>
      <c r="E31" s="199">
        <v>0</v>
      </c>
      <c r="F31" s="199">
        <v>21.32</v>
      </c>
      <c r="G31" s="199">
        <v>0</v>
      </c>
      <c r="H31" s="199">
        <v>0</v>
      </c>
      <c r="I31" s="199">
        <v>27.57</v>
      </c>
      <c r="J31" s="199">
        <v>0</v>
      </c>
      <c r="K31" s="199">
        <v>0.17</v>
      </c>
      <c r="L31" s="199">
        <v>13.61</v>
      </c>
      <c r="M31" s="199">
        <v>1</v>
      </c>
      <c r="N31" s="199">
        <v>1.28</v>
      </c>
      <c r="O31" s="199">
        <v>0</v>
      </c>
      <c r="P31" s="199">
        <v>3.19</v>
      </c>
      <c r="Q31" s="199">
        <v>0.24</v>
      </c>
      <c r="R31" s="199">
        <v>0.23</v>
      </c>
      <c r="S31" s="199">
        <v>0.28000000000000003</v>
      </c>
      <c r="T31" s="199">
        <v>0</v>
      </c>
      <c r="U31" s="199">
        <v>0.76</v>
      </c>
      <c r="V31" s="199">
        <v>0.56999999999999995</v>
      </c>
      <c r="W31" s="199">
        <v>0.73</v>
      </c>
      <c r="X31" s="199">
        <v>1.06</v>
      </c>
      <c r="Y31" s="199">
        <v>0</v>
      </c>
      <c r="Z31" s="199">
        <v>2.74</v>
      </c>
      <c r="AA31" s="199">
        <v>2.0099999999999998</v>
      </c>
      <c r="AB31" s="199">
        <v>0</v>
      </c>
      <c r="AC31" s="199">
        <v>12.16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35.24</v>
      </c>
      <c r="AJ31" s="199">
        <v>0</v>
      </c>
      <c r="AK31" s="199">
        <v>4.3499999999999996</v>
      </c>
      <c r="AL31" s="199">
        <v>0</v>
      </c>
      <c r="AM31" s="199">
        <v>0</v>
      </c>
      <c r="AN31" s="199">
        <v>0</v>
      </c>
      <c r="AO31" s="199">
        <v>134.85</v>
      </c>
      <c r="AP31" s="199">
        <v>0</v>
      </c>
    </row>
    <row r="32" spans="1:42">
      <c r="A32" t="s">
        <v>74</v>
      </c>
      <c r="B32" s="199">
        <v>0</v>
      </c>
      <c r="C32" s="199">
        <v>13.05</v>
      </c>
      <c r="D32" s="199">
        <v>0</v>
      </c>
      <c r="E32" s="199">
        <v>0</v>
      </c>
      <c r="F32" s="199">
        <v>21.32</v>
      </c>
      <c r="G32" s="199">
        <v>0</v>
      </c>
      <c r="H32" s="199">
        <v>0</v>
      </c>
      <c r="I32" s="199">
        <v>27.57</v>
      </c>
      <c r="J32" s="199">
        <v>0</v>
      </c>
      <c r="K32" s="199">
        <v>0.17</v>
      </c>
      <c r="L32" s="199">
        <v>13.61</v>
      </c>
      <c r="M32" s="199">
        <v>1</v>
      </c>
      <c r="N32" s="199">
        <v>1.28</v>
      </c>
      <c r="O32" s="199">
        <v>0</v>
      </c>
      <c r="P32" s="199">
        <v>3.19</v>
      </c>
      <c r="Q32" s="199">
        <v>0.24</v>
      </c>
      <c r="R32" s="199">
        <v>0.23</v>
      </c>
      <c r="S32" s="199">
        <v>0.28000000000000003</v>
      </c>
      <c r="T32" s="199">
        <v>0</v>
      </c>
      <c r="U32" s="199">
        <v>0.76</v>
      </c>
      <c r="V32" s="199">
        <v>0.56999999999999995</v>
      </c>
      <c r="W32" s="199">
        <v>0.73</v>
      </c>
      <c r="X32" s="199">
        <v>1.06</v>
      </c>
      <c r="Y32" s="199">
        <v>0</v>
      </c>
      <c r="Z32" s="199">
        <v>2.74</v>
      </c>
      <c r="AA32" s="199">
        <v>2.0099999999999998</v>
      </c>
      <c r="AB32" s="199">
        <v>0</v>
      </c>
      <c r="AC32" s="199">
        <v>9.92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35.24</v>
      </c>
      <c r="AJ32" s="199">
        <v>0</v>
      </c>
      <c r="AK32" s="199">
        <v>3.93</v>
      </c>
      <c r="AL32" s="199">
        <v>0</v>
      </c>
      <c r="AM32" s="199">
        <v>0</v>
      </c>
      <c r="AN32" s="199">
        <v>0</v>
      </c>
      <c r="AO32" s="199">
        <v>134.85</v>
      </c>
      <c r="AP32" s="199">
        <v>0</v>
      </c>
    </row>
    <row r="33" spans="1:42">
      <c r="A33" t="s">
        <v>75</v>
      </c>
      <c r="B33" s="199">
        <v>0</v>
      </c>
      <c r="C33" s="199">
        <v>13.05</v>
      </c>
      <c r="D33" s="199">
        <v>0</v>
      </c>
      <c r="E33" s="199">
        <v>0</v>
      </c>
      <c r="F33" s="199">
        <v>21.32</v>
      </c>
      <c r="G33" s="199">
        <v>0</v>
      </c>
      <c r="H33" s="199">
        <v>0</v>
      </c>
      <c r="I33" s="199">
        <v>27.57</v>
      </c>
      <c r="J33" s="199">
        <v>0</v>
      </c>
      <c r="K33" s="199">
        <v>0.17</v>
      </c>
      <c r="L33" s="199">
        <v>13.62</v>
      </c>
      <c r="M33" s="199">
        <v>1</v>
      </c>
      <c r="N33" s="199">
        <v>1.28</v>
      </c>
      <c r="O33" s="199">
        <v>0</v>
      </c>
      <c r="P33" s="199">
        <v>3.19</v>
      </c>
      <c r="Q33" s="199">
        <v>0.24</v>
      </c>
      <c r="R33" s="199">
        <v>0.23</v>
      </c>
      <c r="S33" s="199">
        <v>0.55000000000000004</v>
      </c>
      <c r="T33" s="199">
        <v>0</v>
      </c>
      <c r="U33" s="199">
        <v>0.76</v>
      </c>
      <c r="V33" s="199">
        <v>0.56999999999999995</v>
      </c>
      <c r="W33" s="199">
        <v>0.73</v>
      </c>
      <c r="X33" s="199">
        <v>1.06</v>
      </c>
      <c r="Y33" s="199">
        <v>0</v>
      </c>
      <c r="Z33" s="199">
        <v>2.74</v>
      </c>
      <c r="AA33" s="199">
        <v>2.0099999999999998</v>
      </c>
      <c r="AB33" s="199">
        <v>0</v>
      </c>
      <c r="AC33" s="199">
        <v>9.92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35.24</v>
      </c>
      <c r="AJ33" s="199">
        <v>0</v>
      </c>
      <c r="AK33" s="199">
        <v>4.34</v>
      </c>
      <c r="AL33" s="199">
        <v>0</v>
      </c>
      <c r="AM33" s="199">
        <v>0</v>
      </c>
      <c r="AN33" s="199">
        <v>0</v>
      </c>
      <c r="AO33" s="199">
        <v>134.85</v>
      </c>
      <c r="AP33" s="199">
        <v>0</v>
      </c>
    </row>
    <row r="34" spans="1:42">
      <c r="A34" t="s">
        <v>76</v>
      </c>
      <c r="B34" s="199">
        <v>0</v>
      </c>
      <c r="C34" s="199">
        <v>13.05</v>
      </c>
      <c r="D34" s="199">
        <v>0</v>
      </c>
      <c r="E34" s="199">
        <v>0</v>
      </c>
      <c r="F34" s="199">
        <v>21.32</v>
      </c>
      <c r="G34" s="199">
        <v>0</v>
      </c>
      <c r="H34" s="199">
        <v>0</v>
      </c>
      <c r="I34" s="199">
        <v>27.57</v>
      </c>
      <c r="J34" s="199">
        <v>0</v>
      </c>
      <c r="K34" s="199">
        <v>0.17</v>
      </c>
      <c r="L34" s="199">
        <v>13.62</v>
      </c>
      <c r="M34" s="199">
        <v>1</v>
      </c>
      <c r="N34" s="199">
        <v>1.28</v>
      </c>
      <c r="O34" s="199">
        <v>0</v>
      </c>
      <c r="P34" s="199">
        <v>3.19</v>
      </c>
      <c r="Q34" s="199">
        <v>0.24</v>
      </c>
      <c r="R34" s="199">
        <v>0.23</v>
      </c>
      <c r="S34" s="199">
        <v>0.28999999999999998</v>
      </c>
      <c r="T34" s="199">
        <v>0</v>
      </c>
      <c r="U34" s="199">
        <v>0.76</v>
      </c>
      <c r="V34" s="199">
        <v>0.56999999999999995</v>
      </c>
      <c r="W34" s="199">
        <v>0.73</v>
      </c>
      <c r="X34" s="199">
        <v>1.06</v>
      </c>
      <c r="Y34" s="199">
        <v>0</v>
      </c>
      <c r="Z34" s="199">
        <v>2.74</v>
      </c>
      <c r="AA34" s="199">
        <v>2.0099999999999998</v>
      </c>
      <c r="AB34" s="199">
        <v>0</v>
      </c>
      <c r="AC34" s="199">
        <v>9.92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35.24</v>
      </c>
      <c r="AJ34" s="199">
        <v>0</v>
      </c>
      <c r="AK34" s="199">
        <v>4.34</v>
      </c>
      <c r="AL34" s="199">
        <v>0</v>
      </c>
      <c r="AM34" s="199">
        <v>0</v>
      </c>
      <c r="AN34" s="199">
        <v>0</v>
      </c>
      <c r="AO34" s="199">
        <v>134.85</v>
      </c>
      <c r="AP34" s="199">
        <v>0</v>
      </c>
    </row>
    <row r="35" spans="1:42">
      <c r="A35" t="s">
        <v>77</v>
      </c>
      <c r="B35" s="199">
        <v>0</v>
      </c>
      <c r="C35" s="199">
        <v>13.05</v>
      </c>
      <c r="D35" s="199">
        <v>0</v>
      </c>
      <c r="E35" s="199">
        <v>0</v>
      </c>
      <c r="F35" s="199">
        <v>21.32</v>
      </c>
      <c r="G35" s="199">
        <v>0</v>
      </c>
      <c r="H35" s="199">
        <v>0</v>
      </c>
      <c r="I35" s="199">
        <v>27.57</v>
      </c>
      <c r="J35" s="199">
        <v>0</v>
      </c>
      <c r="K35" s="199">
        <v>0.17</v>
      </c>
      <c r="L35" s="199">
        <v>13.62</v>
      </c>
      <c r="M35" s="199">
        <v>1</v>
      </c>
      <c r="N35" s="199">
        <v>1.28</v>
      </c>
      <c r="O35" s="199">
        <v>0</v>
      </c>
      <c r="P35" s="199">
        <v>3.19</v>
      </c>
      <c r="Q35" s="199">
        <v>0.24</v>
      </c>
      <c r="R35" s="199">
        <v>0.23</v>
      </c>
      <c r="S35" s="199">
        <v>0.28999999999999998</v>
      </c>
      <c r="T35" s="199">
        <v>0</v>
      </c>
      <c r="U35" s="199">
        <v>0.76</v>
      </c>
      <c r="V35" s="199">
        <v>0.56999999999999995</v>
      </c>
      <c r="W35" s="199">
        <v>0.73</v>
      </c>
      <c r="X35" s="199">
        <v>1.06</v>
      </c>
      <c r="Y35" s="199">
        <v>0</v>
      </c>
      <c r="Z35" s="199">
        <v>2.74</v>
      </c>
      <c r="AA35" s="199">
        <v>2.0099999999999998</v>
      </c>
      <c r="AB35" s="199">
        <v>0</v>
      </c>
      <c r="AC35" s="199">
        <v>9.92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34.270000000000003</v>
      </c>
      <c r="AJ35" s="199">
        <v>0</v>
      </c>
      <c r="AK35" s="199">
        <v>0.88</v>
      </c>
      <c r="AL35" s="199">
        <v>0</v>
      </c>
      <c r="AM35" s="199">
        <v>0</v>
      </c>
      <c r="AN35" s="199">
        <v>0</v>
      </c>
      <c r="AO35" s="199">
        <v>143.55000000000001</v>
      </c>
      <c r="AP35" s="199">
        <v>0</v>
      </c>
    </row>
    <row r="36" spans="1:42">
      <c r="A36" t="s">
        <v>78</v>
      </c>
      <c r="B36" s="199">
        <v>0</v>
      </c>
      <c r="C36" s="199">
        <v>13.05</v>
      </c>
      <c r="D36" s="199">
        <v>0</v>
      </c>
      <c r="E36" s="199">
        <v>0</v>
      </c>
      <c r="F36" s="199">
        <v>21.32</v>
      </c>
      <c r="G36" s="199">
        <v>0</v>
      </c>
      <c r="H36" s="199">
        <v>0</v>
      </c>
      <c r="I36" s="199">
        <v>27.57</v>
      </c>
      <c r="J36" s="199">
        <v>0</v>
      </c>
      <c r="K36" s="199">
        <v>0.17</v>
      </c>
      <c r="L36" s="199">
        <v>13.62</v>
      </c>
      <c r="M36" s="199">
        <v>1</v>
      </c>
      <c r="N36" s="199">
        <v>1.28</v>
      </c>
      <c r="O36" s="199">
        <v>0</v>
      </c>
      <c r="P36" s="199">
        <v>3.19</v>
      </c>
      <c r="Q36" s="199">
        <v>0.24</v>
      </c>
      <c r="R36" s="199">
        <v>0.23</v>
      </c>
      <c r="S36" s="199">
        <v>0.28999999999999998</v>
      </c>
      <c r="T36" s="199">
        <v>0</v>
      </c>
      <c r="U36" s="199">
        <v>0.76</v>
      </c>
      <c r="V36" s="199">
        <v>0.56999999999999995</v>
      </c>
      <c r="W36" s="199">
        <v>0.73</v>
      </c>
      <c r="X36" s="199">
        <v>1.06</v>
      </c>
      <c r="Y36" s="199">
        <v>0</v>
      </c>
      <c r="Z36" s="199">
        <v>2.74</v>
      </c>
      <c r="AA36" s="199">
        <v>2.0099999999999998</v>
      </c>
      <c r="AB36" s="199">
        <v>0</v>
      </c>
      <c r="AC36" s="199">
        <v>9.92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34.270000000000003</v>
      </c>
      <c r="AJ36" s="199">
        <v>0</v>
      </c>
      <c r="AK36" s="199">
        <v>0.44</v>
      </c>
      <c r="AL36" s="199">
        <v>0</v>
      </c>
      <c r="AM36" s="199">
        <v>0</v>
      </c>
      <c r="AN36" s="199">
        <v>0</v>
      </c>
      <c r="AO36" s="199">
        <v>143.55000000000001</v>
      </c>
      <c r="AP36" s="199">
        <v>0</v>
      </c>
    </row>
    <row r="37" spans="1:42">
      <c r="A37" t="s">
        <v>79</v>
      </c>
      <c r="B37" s="199">
        <v>0</v>
      </c>
      <c r="C37" s="199">
        <v>13.01</v>
      </c>
      <c r="D37" s="199">
        <v>0</v>
      </c>
      <c r="E37" s="199">
        <v>0</v>
      </c>
      <c r="F37" s="199">
        <v>21.32</v>
      </c>
      <c r="G37" s="199">
        <v>0</v>
      </c>
      <c r="H37" s="199">
        <v>0</v>
      </c>
      <c r="I37" s="199">
        <v>27.57</v>
      </c>
      <c r="J37" s="199">
        <v>0</v>
      </c>
      <c r="K37" s="199">
        <v>0.17</v>
      </c>
      <c r="L37" s="199">
        <v>13.62</v>
      </c>
      <c r="M37" s="199">
        <v>0.96</v>
      </c>
      <c r="N37" s="199">
        <v>1.28</v>
      </c>
      <c r="O37" s="199">
        <v>0</v>
      </c>
      <c r="P37" s="199">
        <v>3.19</v>
      </c>
      <c r="Q37" s="199">
        <v>0.24</v>
      </c>
      <c r="R37" s="199">
        <v>0.23</v>
      </c>
      <c r="S37" s="199">
        <v>0.28999999999999998</v>
      </c>
      <c r="T37" s="199">
        <v>0</v>
      </c>
      <c r="U37" s="199">
        <v>0.76</v>
      </c>
      <c r="V37" s="199">
        <v>0.56999999999999995</v>
      </c>
      <c r="W37" s="199">
        <v>0.73</v>
      </c>
      <c r="X37" s="199">
        <v>1.06</v>
      </c>
      <c r="Y37" s="199">
        <v>0</v>
      </c>
      <c r="Z37" s="199">
        <v>2.74</v>
      </c>
      <c r="AA37" s="199">
        <v>2.0099999999999998</v>
      </c>
      <c r="AB37" s="199">
        <v>0</v>
      </c>
      <c r="AC37" s="199">
        <v>12.71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34.270000000000003</v>
      </c>
      <c r="AJ37" s="199">
        <v>0</v>
      </c>
      <c r="AK37" s="199">
        <v>1.1000000000000001</v>
      </c>
      <c r="AL37" s="199">
        <v>0</v>
      </c>
      <c r="AM37" s="199">
        <v>0</v>
      </c>
      <c r="AN37" s="199">
        <v>0</v>
      </c>
      <c r="AO37" s="199">
        <v>143.55000000000001</v>
      </c>
      <c r="AP37" s="199">
        <v>0</v>
      </c>
    </row>
    <row r="38" spans="1:42">
      <c r="A38" t="s">
        <v>80</v>
      </c>
      <c r="B38" s="199">
        <v>0</v>
      </c>
      <c r="C38" s="199">
        <v>13.01</v>
      </c>
      <c r="D38" s="199">
        <v>0</v>
      </c>
      <c r="E38" s="199">
        <v>0</v>
      </c>
      <c r="F38" s="199">
        <v>21.32</v>
      </c>
      <c r="G38" s="199">
        <v>0</v>
      </c>
      <c r="H38" s="199">
        <v>0</v>
      </c>
      <c r="I38" s="199">
        <v>27.57</v>
      </c>
      <c r="J38" s="199">
        <v>0</v>
      </c>
      <c r="K38" s="199">
        <v>0.17</v>
      </c>
      <c r="L38" s="199">
        <v>13.62</v>
      </c>
      <c r="M38" s="199">
        <v>0.96</v>
      </c>
      <c r="N38" s="199">
        <v>1.28</v>
      </c>
      <c r="O38" s="199">
        <v>0</v>
      </c>
      <c r="P38" s="199">
        <v>3.19</v>
      </c>
      <c r="Q38" s="199">
        <v>0.24</v>
      </c>
      <c r="R38" s="199">
        <v>0.23</v>
      </c>
      <c r="S38" s="199">
        <v>0.28999999999999998</v>
      </c>
      <c r="T38" s="199">
        <v>0</v>
      </c>
      <c r="U38" s="199">
        <v>0.76</v>
      </c>
      <c r="V38" s="199">
        <v>0.56999999999999995</v>
      </c>
      <c r="W38" s="199">
        <v>0.73</v>
      </c>
      <c r="X38" s="199">
        <v>1.06</v>
      </c>
      <c r="Y38" s="199">
        <v>0</v>
      </c>
      <c r="Z38" s="199">
        <v>2.74</v>
      </c>
      <c r="AA38" s="199">
        <v>2.0099999999999998</v>
      </c>
      <c r="AB38" s="199">
        <v>0</v>
      </c>
      <c r="AC38" s="199">
        <v>12.71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34.270000000000003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143.55000000000001</v>
      </c>
      <c r="AP38" s="199">
        <v>0</v>
      </c>
    </row>
    <row r="39" spans="1:42">
      <c r="A39" t="s">
        <v>81</v>
      </c>
      <c r="B39" s="199">
        <v>0</v>
      </c>
      <c r="C39" s="199">
        <v>13.01</v>
      </c>
      <c r="D39" s="199">
        <v>0</v>
      </c>
      <c r="E39" s="199">
        <v>0</v>
      </c>
      <c r="F39" s="199">
        <v>21.32</v>
      </c>
      <c r="G39" s="199">
        <v>0</v>
      </c>
      <c r="H39" s="199">
        <v>0</v>
      </c>
      <c r="I39" s="199">
        <v>27.24</v>
      </c>
      <c r="J39" s="199">
        <v>0</v>
      </c>
      <c r="K39" s="199">
        <v>0.17</v>
      </c>
      <c r="L39" s="199">
        <v>13.62</v>
      </c>
      <c r="M39" s="199">
        <v>0.96</v>
      </c>
      <c r="N39" s="199">
        <v>1.28</v>
      </c>
      <c r="O39" s="199">
        <v>0</v>
      </c>
      <c r="P39" s="199">
        <v>3.19</v>
      </c>
      <c r="Q39" s="199">
        <v>0.24</v>
      </c>
      <c r="R39" s="199">
        <v>0.23</v>
      </c>
      <c r="S39" s="199">
        <v>0.28999999999999998</v>
      </c>
      <c r="T39" s="199">
        <v>0</v>
      </c>
      <c r="U39" s="199">
        <v>0.76</v>
      </c>
      <c r="V39" s="199">
        <v>0.56999999999999995</v>
      </c>
      <c r="W39" s="199">
        <v>0.73</v>
      </c>
      <c r="X39" s="199">
        <v>1.06</v>
      </c>
      <c r="Y39" s="199">
        <v>0</v>
      </c>
      <c r="Z39" s="199">
        <v>2.74</v>
      </c>
      <c r="AA39" s="199">
        <v>2.0099999999999998</v>
      </c>
      <c r="AB39" s="199">
        <v>0</v>
      </c>
      <c r="AC39" s="199">
        <v>12.71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34.270000000000003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143.55000000000001</v>
      </c>
      <c r="AP39" s="199">
        <v>0</v>
      </c>
    </row>
    <row r="40" spans="1:42">
      <c r="A40" t="s">
        <v>82</v>
      </c>
      <c r="B40" s="199">
        <v>0</v>
      </c>
      <c r="C40" s="199">
        <v>13.01</v>
      </c>
      <c r="D40" s="199">
        <v>0</v>
      </c>
      <c r="E40" s="199">
        <v>0</v>
      </c>
      <c r="F40" s="199">
        <v>21.32</v>
      </c>
      <c r="G40" s="199">
        <v>0</v>
      </c>
      <c r="H40" s="199">
        <v>0</v>
      </c>
      <c r="I40" s="199">
        <v>27.24</v>
      </c>
      <c r="J40" s="199">
        <v>0</v>
      </c>
      <c r="K40" s="199">
        <v>0.17</v>
      </c>
      <c r="L40" s="199">
        <v>13.62</v>
      </c>
      <c r="M40" s="199">
        <v>0.96</v>
      </c>
      <c r="N40" s="199">
        <v>1.28</v>
      </c>
      <c r="O40" s="199">
        <v>0</v>
      </c>
      <c r="P40" s="199">
        <v>3.19</v>
      </c>
      <c r="Q40" s="199">
        <v>0.24</v>
      </c>
      <c r="R40" s="199">
        <v>0.23</v>
      </c>
      <c r="S40" s="199">
        <v>0.28999999999999998</v>
      </c>
      <c r="T40" s="199">
        <v>0</v>
      </c>
      <c r="U40" s="199">
        <v>0.76</v>
      </c>
      <c r="V40" s="199">
        <v>0.56999999999999995</v>
      </c>
      <c r="W40" s="199">
        <v>0.73</v>
      </c>
      <c r="X40" s="199">
        <v>1.06</v>
      </c>
      <c r="Y40" s="199">
        <v>0</v>
      </c>
      <c r="Z40" s="199">
        <v>2.74</v>
      </c>
      <c r="AA40" s="199">
        <v>2.0099999999999998</v>
      </c>
      <c r="AB40" s="199">
        <v>0</v>
      </c>
      <c r="AC40" s="199">
        <v>12.71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34.270000000000003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143.55000000000001</v>
      </c>
      <c r="AP40" s="199">
        <v>0</v>
      </c>
    </row>
    <row r="41" spans="1:42">
      <c r="A41" t="s">
        <v>83</v>
      </c>
      <c r="B41" s="199">
        <v>0</v>
      </c>
      <c r="C41" s="199">
        <v>13.01</v>
      </c>
      <c r="D41" s="199">
        <v>0</v>
      </c>
      <c r="E41" s="199">
        <v>0</v>
      </c>
      <c r="F41" s="199">
        <v>21.32</v>
      </c>
      <c r="G41" s="199">
        <v>0</v>
      </c>
      <c r="H41" s="199">
        <v>0</v>
      </c>
      <c r="I41" s="199">
        <v>27.24</v>
      </c>
      <c r="J41" s="199">
        <v>0</v>
      </c>
      <c r="K41" s="199">
        <v>0.17</v>
      </c>
      <c r="L41" s="199">
        <v>13.62</v>
      </c>
      <c r="M41" s="199">
        <v>0.96</v>
      </c>
      <c r="N41" s="199">
        <v>1.28</v>
      </c>
      <c r="O41" s="199">
        <v>0</v>
      </c>
      <c r="P41" s="199">
        <v>3.19</v>
      </c>
      <c r="Q41" s="199">
        <v>0.24</v>
      </c>
      <c r="R41" s="199">
        <v>0.23</v>
      </c>
      <c r="S41" s="199">
        <v>0.28999999999999998</v>
      </c>
      <c r="T41" s="199">
        <v>0</v>
      </c>
      <c r="U41" s="199">
        <v>0.76</v>
      </c>
      <c r="V41" s="199">
        <v>0.56999999999999995</v>
      </c>
      <c r="W41" s="199">
        <v>0.73</v>
      </c>
      <c r="X41" s="199">
        <v>1.06</v>
      </c>
      <c r="Y41" s="199">
        <v>0</v>
      </c>
      <c r="Z41" s="199">
        <v>2.74</v>
      </c>
      <c r="AA41" s="199">
        <v>2.0099999999999998</v>
      </c>
      <c r="AB41" s="199">
        <v>0</v>
      </c>
      <c r="AC41" s="199">
        <v>13.01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34.270000000000003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143.55000000000001</v>
      </c>
      <c r="AP41" s="199">
        <v>0</v>
      </c>
    </row>
    <row r="42" spans="1:42">
      <c r="A42" t="s">
        <v>84</v>
      </c>
      <c r="B42" s="199">
        <v>0</v>
      </c>
      <c r="C42" s="199">
        <v>13.01</v>
      </c>
      <c r="D42" s="199">
        <v>0</v>
      </c>
      <c r="E42" s="199">
        <v>0</v>
      </c>
      <c r="F42" s="199">
        <v>21.32</v>
      </c>
      <c r="G42" s="199">
        <v>0</v>
      </c>
      <c r="H42" s="199">
        <v>0</v>
      </c>
      <c r="I42" s="199">
        <v>27.24</v>
      </c>
      <c r="J42" s="199">
        <v>0</v>
      </c>
      <c r="K42" s="199">
        <v>0.17</v>
      </c>
      <c r="L42" s="199">
        <v>13.62</v>
      </c>
      <c r="M42" s="199">
        <v>0.96</v>
      </c>
      <c r="N42" s="199">
        <v>1.28</v>
      </c>
      <c r="O42" s="199">
        <v>0</v>
      </c>
      <c r="P42" s="199">
        <v>3.19</v>
      </c>
      <c r="Q42" s="199">
        <v>0.24</v>
      </c>
      <c r="R42" s="199">
        <v>0.23</v>
      </c>
      <c r="S42" s="199">
        <v>0.28999999999999998</v>
      </c>
      <c r="T42" s="199">
        <v>0</v>
      </c>
      <c r="U42" s="199">
        <v>0.76</v>
      </c>
      <c r="V42" s="199">
        <v>0.56999999999999995</v>
      </c>
      <c r="W42" s="199">
        <v>0.73</v>
      </c>
      <c r="X42" s="199">
        <v>1.06</v>
      </c>
      <c r="Y42" s="199">
        <v>0</v>
      </c>
      <c r="Z42" s="199">
        <v>2.74</v>
      </c>
      <c r="AA42" s="199">
        <v>2.0099999999999998</v>
      </c>
      <c r="AB42" s="199">
        <v>0</v>
      </c>
      <c r="AC42" s="199">
        <v>13.01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34.270000000000003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143.55000000000001</v>
      </c>
      <c r="AP42" s="199">
        <v>0</v>
      </c>
    </row>
    <row r="43" spans="1:42">
      <c r="A43" t="s">
        <v>85</v>
      </c>
      <c r="B43" s="199">
        <v>0</v>
      </c>
      <c r="C43" s="199">
        <v>13.01</v>
      </c>
      <c r="D43" s="199">
        <v>0</v>
      </c>
      <c r="E43" s="199">
        <v>0</v>
      </c>
      <c r="F43" s="199">
        <v>21.32</v>
      </c>
      <c r="G43" s="199">
        <v>0</v>
      </c>
      <c r="H43" s="199">
        <v>0</v>
      </c>
      <c r="I43" s="199">
        <v>27.24</v>
      </c>
      <c r="J43" s="199">
        <v>0</v>
      </c>
      <c r="K43" s="199">
        <v>0.17</v>
      </c>
      <c r="L43" s="199">
        <v>13.62</v>
      </c>
      <c r="M43" s="199">
        <v>0.96</v>
      </c>
      <c r="N43" s="199">
        <v>1.28</v>
      </c>
      <c r="O43" s="199">
        <v>0</v>
      </c>
      <c r="P43" s="199">
        <v>3.19</v>
      </c>
      <c r="Q43" s="199">
        <v>0.24</v>
      </c>
      <c r="R43" s="199">
        <v>0.23</v>
      </c>
      <c r="S43" s="199">
        <v>0.28999999999999998</v>
      </c>
      <c r="T43" s="199">
        <v>0</v>
      </c>
      <c r="U43" s="199">
        <v>0.76</v>
      </c>
      <c r="V43" s="199">
        <v>0.56999999999999995</v>
      </c>
      <c r="W43" s="199">
        <v>0.73</v>
      </c>
      <c r="X43" s="199">
        <v>1.06</v>
      </c>
      <c r="Y43" s="199">
        <v>0</v>
      </c>
      <c r="Z43" s="199">
        <v>2.74</v>
      </c>
      <c r="AA43" s="199">
        <v>2.0099999999999998</v>
      </c>
      <c r="AB43" s="199">
        <v>0</v>
      </c>
      <c r="AC43" s="199">
        <v>12.71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33.31</v>
      </c>
      <c r="AJ43" s="199">
        <v>0</v>
      </c>
      <c r="AK43" s="199">
        <v>1.31</v>
      </c>
      <c r="AL43" s="199">
        <v>0</v>
      </c>
      <c r="AM43" s="199">
        <v>0</v>
      </c>
      <c r="AN43" s="199">
        <v>0</v>
      </c>
      <c r="AO43" s="199">
        <v>143.55000000000001</v>
      </c>
      <c r="AP43" s="199">
        <v>0</v>
      </c>
    </row>
    <row r="44" spans="1:42">
      <c r="A44" t="s">
        <v>86</v>
      </c>
      <c r="B44" s="199">
        <v>0</v>
      </c>
      <c r="C44" s="199">
        <v>13.01</v>
      </c>
      <c r="D44" s="199">
        <v>0</v>
      </c>
      <c r="E44" s="199">
        <v>0</v>
      </c>
      <c r="F44" s="199">
        <v>21.32</v>
      </c>
      <c r="G44" s="199">
        <v>0</v>
      </c>
      <c r="H44" s="199">
        <v>0</v>
      </c>
      <c r="I44" s="199">
        <v>27.24</v>
      </c>
      <c r="J44" s="199">
        <v>0</v>
      </c>
      <c r="K44" s="199">
        <v>0.17</v>
      </c>
      <c r="L44" s="199">
        <v>13.62</v>
      </c>
      <c r="M44" s="199">
        <v>0.96</v>
      </c>
      <c r="N44" s="199">
        <v>1.28</v>
      </c>
      <c r="O44" s="199">
        <v>0</v>
      </c>
      <c r="P44" s="199">
        <v>3.19</v>
      </c>
      <c r="Q44" s="199">
        <v>0.24</v>
      </c>
      <c r="R44" s="199">
        <v>0.23</v>
      </c>
      <c r="S44" s="199">
        <v>0.28999999999999998</v>
      </c>
      <c r="T44" s="199">
        <v>0</v>
      </c>
      <c r="U44" s="199">
        <v>0.76</v>
      </c>
      <c r="V44" s="199">
        <v>0.56999999999999995</v>
      </c>
      <c r="W44" s="199">
        <v>0.73</v>
      </c>
      <c r="X44" s="199">
        <v>1.06</v>
      </c>
      <c r="Y44" s="199">
        <v>0</v>
      </c>
      <c r="Z44" s="199">
        <v>2.74</v>
      </c>
      <c r="AA44" s="199">
        <v>2.0099999999999998</v>
      </c>
      <c r="AB44" s="199">
        <v>0</v>
      </c>
      <c r="AC44" s="199">
        <v>12.71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33.31</v>
      </c>
      <c r="AJ44" s="199">
        <v>0</v>
      </c>
      <c r="AK44" s="199">
        <v>0.21</v>
      </c>
      <c r="AL44" s="199">
        <v>0</v>
      </c>
      <c r="AM44" s="199">
        <v>0</v>
      </c>
      <c r="AN44" s="199">
        <v>0</v>
      </c>
      <c r="AO44" s="199">
        <v>143.55000000000001</v>
      </c>
      <c r="AP44" s="199">
        <v>0</v>
      </c>
    </row>
    <row r="45" spans="1:42">
      <c r="A45" t="s">
        <v>87</v>
      </c>
      <c r="B45" s="199">
        <v>0</v>
      </c>
      <c r="C45" s="199">
        <v>13.01</v>
      </c>
      <c r="D45" s="199">
        <v>0</v>
      </c>
      <c r="E45" s="199">
        <v>0</v>
      </c>
      <c r="F45" s="199">
        <v>21.32</v>
      </c>
      <c r="G45" s="199">
        <v>0</v>
      </c>
      <c r="H45" s="199">
        <v>0</v>
      </c>
      <c r="I45" s="199">
        <v>27.24</v>
      </c>
      <c r="J45" s="199">
        <v>0</v>
      </c>
      <c r="K45" s="199">
        <v>0.17</v>
      </c>
      <c r="L45" s="199">
        <v>13.62</v>
      </c>
      <c r="M45" s="199">
        <v>0.96</v>
      </c>
      <c r="N45" s="199">
        <v>1.28</v>
      </c>
      <c r="O45" s="199">
        <v>0</v>
      </c>
      <c r="P45" s="199">
        <v>3.19</v>
      </c>
      <c r="Q45" s="199">
        <v>0.24</v>
      </c>
      <c r="R45" s="199">
        <v>0.23</v>
      </c>
      <c r="S45" s="199">
        <v>0.28999999999999998</v>
      </c>
      <c r="T45" s="199">
        <v>0</v>
      </c>
      <c r="U45" s="199">
        <v>0.76</v>
      </c>
      <c r="V45" s="199">
        <v>0.56999999999999995</v>
      </c>
      <c r="W45" s="199">
        <v>0.73</v>
      </c>
      <c r="X45" s="199">
        <v>1.06</v>
      </c>
      <c r="Y45" s="199">
        <v>0</v>
      </c>
      <c r="Z45" s="199">
        <v>2.74</v>
      </c>
      <c r="AA45" s="199">
        <v>2.0099999999999998</v>
      </c>
      <c r="AB45" s="199">
        <v>0</v>
      </c>
      <c r="AC45" s="199">
        <v>12.71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33.31</v>
      </c>
      <c r="AJ45" s="199">
        <v>0</v>
      </c>
      <c r="AK45" s="199">
        <v>0.21</v>
      </c>
      <c r="AL45" s="199">
        <v>0</v>
      </c>
      <c r="AM45" s="199">
        <v>0</v>
      </c>
      <c r="AN45" s="199">
        <v>0</v>
      </c>
      <c r="AO45" s="199">
        <v>143.55000000000001</v>
      </c>
      <c r="AP45" s="199">
        <v>0</v>
      </c>
    </row>
    <row r="46" spans="1:42">
      <c r="A46" t="s">
        <v>88</v>
      </c>
      <c r="B46" s="199">
        <v>0</v>
      </c>
      <c r="C46" s="199">
        <v>12.98</v>
      </c>
      <c r="D46" s="199">
        <v>0</v>
      </c>
      <c r="E46" s="199">
        <v>0</v>
      </c>
      <c r="F46" s="199">
        <v>21.32</v>
      </c>
      <c r="G46" s="199">
        <v>0</v>
      </c>
      <c r="H46" s="199">
        <v>0</v>
      </c>
      <c r="I46" s="199">
        <v>27.24</v>
      </c>
      <c r="J46" s="199">
        <v>0</v>
      </c>
      <c r="K46" s="199">
        <v>0.17</v>
      </c>
      <c r="L46" s="199">
        <v>13.62</v>
      </c>
      <c r="M46" s="199">
        <v>0.96</v>
      </c>
      <c r="N46" s="199">
        <v>1.28</v>
      </c>
      <c r="O46" s="199">
        <v>0</v>
      </c>
      <c r="P46" s="199">
        <v>3.19</v>
      </c>
      <c r="Q46" s="199">
        <v>0.24</v>
      </c>
      <c r="R46" s="199">
        <v>0.23</v>
      </c>
      <c r="S46" s="199">
        <v>0.28999999999999998</v>
      </c>
      <c r="T46" s="199">
        <v>0</v>
      </c>
      <c r="U46" s="199">
        <v>0.76</v>
      </c>
      <c r="V46" s="199">
        <v>0.56999999999999995</v>
      </c>
      <c r="W46" s="199">
        <v>0.73</v>
      </c>
      <c r="X46" s="199">
        <v>1.06</v>
      </c>
      <c r="Y46" s="199">
        <v>0</v>
      </c>
      <c r="Z46" s="199">
        <v>2.74</v>
      </c>
      <c r="AA46" s="199">
        <v>2.0099999999999998</v>
      </c>
      <c r="AB46" s="199">
        <v>0</v>
      </c>
      <c r="AC46" s="199">
        <v>9.92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33.31</v>
      </c>
      <c r="AJ46" s="199">
        <v>0</v>
      </c>
      <c r="AK46" s="199">
        <v>0.21</v>
      </c>
      <c r="AL46" s="199">
        <v>0</v>
      </c>
      <c r="AM46" s="199">
        <v>0</v>
      </c>
      <c r="AN46" s="199">
        <v>0</v>
      </c>
      <c r="AO46" s="199">
        <v>143.55000000000001</v>
      </c>
      <c r="AP46" s="199">
        <v>0</v>
      </c>
    </row>
    <row r="47" spans="1:42">
      <c r="A47" t="s">
        <v>89</v>
      </c>
      <c r="B47" s="199">
        <v>0</v>
      </c>
      <c r="C47" s="199">
        <v>12.98</v>
      </c>
      <c r="D47" s="199">
        <v>0</v>
      </c>
      <c r="E47" s="199">
        <v>0</v>
      </c>
      <c r="F47" s="199">
        <v>21.32</v>
      </c>
      <c r="G47" s="199">
        <v>0</v>
      </c>
      <c r="H47" s="199">
        <v>0</v>
      </c>
      <c r="I47" s="199">
        <v>27.24</v>
      </c>
      <c r="J47" s="199">
        <v>0</v>
      </c>
      <c r="K47" s="199">
        <v>0.17</v>
      </c>
      <c r="L47" s="199">
        <v>13.61</v>
      </c>
      <c r="M47" s="199">
        <v>0.96</v>
      </c>
      <c r="N47" s="199">
        <v>1.28</v>
      </c>
      <c r="O47" s="199">
        <v>0</v>
      </c>
      <c r="P47" s="199">
        <v>3.19</v>
      </c>
      <c r="Q47" s="199">
        <v>0.24</v>
      </c>
      <c r="R47" s="199">
        <v>0.23</v>
      </c>
      <c r="S47" s="199">
        <v>0.18</v>
      </c>
      <c r="T47" s="199">
        <v>0</v>
      </c>
      <c r="U47" s="199">
        <v>0.76</v>
      </c>
      <c r="V47" s="199">
        <v>0.56999999999999995</v>
      </c>
      <c r="W47" s="199">
        <v>0.73</v>
      </c>
      <c r="X47" s="199">
        <v>1.06</v>
      </c>
      <c r="Y47" s="199">
        <v>0</v>
      </c>
      <c r="Z47" s="199">
        <v>2.74</v>
      </c>
      <c r="AA47" s="199">
        <v>2.0099999999999998</v>
      </c>
      <c r="AB47" s="199">
        <v>0</v>
      </c>
      <c r="AC47" s="199">
        <v>9.92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33.31</v>
      </c>
      <c r="AJ47" s="199">
        <v>0</v>
      </c>
      <c r="AK47" s="199">
        <v>1.31</v>
      </c>
      <c r="AL47" s="199">
        <v>0</v>
      </c>
      <c r="AM47" s="199">
        <v>0</v>
      </c>
      <c r="AN47" s="199">
        <v>0</v>
      </c>
      <c r="AO47" s="199">
        <v>143.55000000000001</v>
      </c>
      <c r="AP47" s="199">
        <v>0</v>
      </c>
    </row>
    <row r="48" spans="1:42">
      <c r="A48" t="s">
        <v>90</v>
      </c>
      <c r="B48" s="199">
        <v>0</v>
      </c>
      <c r="C48" s="199">
        <v>12.98</v>
      </c>
      <c r="D48" s="199">
        <v>0</v>
      </c>
      <c r="E48" s="199">
        <v>0</v>
      </c>
      <c r="F48" s="199">
        <v>21.32</v>
      </c>
      <c r="G48" s="199">
        <v>0</v>
      </c>
      <c r="H48" s="199">
        <v>0</v>
      </c>
      <c r="I48" s="199">
        <v>27.24</v>
      </c>
      <c r="J48" s="199">
        <v>0</v>
      </c>
      <c r="K48" s="199">
        <v>0.17</v>
      </c>
      <c r="L48" s="199">
        <v>13.61</v>
      </c>
      <c r="M48" s="199">
        <v>0.96</v>
      </c>
      <c r="N48" s="199">
        <v>1.28</v>
      </c>
      <c r="O48" s="199">
        <v>0</v>
      </c>
      <c r="P48" s="199">
        <v>3.19</v>
      </c>
      <c r="Q48" s="199">
        <v>0.24</v>
      </c>
      <c r="R48" s="199">
        <v>0.23</v>
      </c>
      <c r="S48" s="199">
        <v>0.28999999999999998</v>
      </c>
      <c r="T48" s="199">
        <v>0</v>
      </c>
      <c r="U48" s="199">
        <v>0.76</v>
      </c>
      <c r="V48" s="199">
        <v>0.56999999999999995</v>
      </c>
      <c r="W48" s="199">
        <v>0.73</v>
      </c>
      <c r="X48" s="199">
        <v>1.06</v>
      </c>
      <c r="Y48" s="199">
        <v>0</v>
      </c>
      <c r="Z48" s="199">
        <v>2.74</v>
      </c>
      <c r="AA48" s="199">
        <v>2.0099999999999998</v>
      </c>
      <c r="AB48" s="199">
        <v>0</v>
      </c>
      <c r="AC48" s="199">
        <v>9.92</v>
      </c>
      <c r="AD48" s="199">
        <v>0</v>
      </c>
      <c r="AE48" s="199">
        <v>0</v>
      </c>
      <c r="AF48" s="199">
        <v>0</v>
      </c>
      <c r="AG48" s="199">
        <v>0</v>
      </c>
      <c r="AH48" s="199">
        <v>11.57</v>
      </c>
      <c r="AI48" s="199">
        <v>33.31</v>
      </c>
      <c r="AJ48" s="199">
        <v>0</v>
      </c>
      <c r="AK48" s="199">
        <v>1.1000000000000001</v>
      </c>
      <c r="AL48" s="199">
        <v>0</v>
      </c>
      <c r="AM48" s="199">
        <v>0</v>
      </c>
      <c r="AN48" s="199">
        <v>0</v>
      </c>
      <c r="AO48" s="199">
        <v>143.55000000000001</v>
      </c>
      <c r="AP48" s="199">
        <v>0</v>
      </c>
    </row>
    <row r="49" spans="1:42">
      <c r="A49" t="s">
        <v>91</v>
      </c>
      <c r="B49" s="199">
        <v>0</v>
      </c>
      <c r="C49" s="199">
        <v>12.98</v>
      </c>
      <c r="D49" s="199">
        <v>0</v>
      </c>
      <c r="E49" s="199">
        <v>0</v>
      </c>
      <c r="F49" s="199">
        <v>21.32</v>
      </c>
      <c r="G49" s="199">
        <v>0</v>
      </c>
      <c r="H49" s="199">
        <v>0</v>
      </c>
      <c r="I49" s="199">
        <v>27.24</v>
      </c>
      <c r="J49" s="199">
        <v>0</v>
      </c>
      <c r="K49" s="199">
        <v>0.17</v>
      </c>
      <c r="L49" s="199">
        <v>13.61</v>
      </c>
      <c r="M49" s="199">
        <v>0.96</v>
      </c>
      <c r="N49" s="199">
        <v>1.28</v>
      </c>
      <c r="O49" s="199">
        <v>0</v>
      </c>
      <c r="P49" s="199">
        <v>3.19</v>
      </c>
      <c r="Q49" s="199">
        <v>0.24</v>
      </c>
      <c r="R49" s="199">
        <v>0.23</v>
      </c>
      <c r="S49" s="199">
        <v>0.28999999999999998</v>
      </c>
      <c r="T49" s="199">
        <v>0</v>
      </c>
      <c r="U49" s="199">
        <v>0.76</v>
      </c>
      <c r="V49" s="199">
        <v>0.56999999999999995</v>
      </c>
      <c r="W49" s="199">
        <v>0.73</v>
      </c>
      <c r="X49" s="199">
        <v>1.06</v>
      </c>
      <c r="Y49" s="199">
        <v>0</v>
      </c>
      <c r="Z49" s="199">
        <v>2.74</v>
      </c>
      <c r="AA49" s="199">
        <v>2.0099999999999998</v>
      </c>
      <c r="AB49" s="199">
        <v>0</v>
      </c>
      <c r="AC49" s="199">
        <v>9.92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33.31</v>
      </c>
      <c r="AJ49" s="199">
        <v>0</v>
      </c>
      <c r="AK49" s="199">
        <v>1.74</v>
      </c>
      <c r="AL49" s="199">
        <v>0</v>
      </c>
      <c r="AM49" s="199">
        <v>0</v>
      </c>
      <c r="AN49" s="199">
        <v>0</v>
      </c>
      <c r="AO49" s="199">
        <v>143.55000000000001</v>
      </c>
      <c r="AP49" s="199">
        <v>0</v>
      </c>
    </row>
    <row r="50" spans="1:42">
      <c r="A50" t="s">
        <v>92</v>
      </c>
      <c r="B50" s="199">
        <v>0</v>
      </c>
      <c r="C50" s="199">
        <v>12.98</v>
      </c>
      <c r="D50" s="199">
        <v>0</v>
      </c>
      <c r="E50" s="199">
        <v>0</v>
      </c>
      <c r="F50" s="199">
        <v>21.32</v>
      </c>
      <c r="G50" s="199">
        <v>0</v>
      </c>
      <c r="H50" s="199">
        <v>0</v>
      </c>
      <c r="I50" s="199">
        <v>27.24</v>
      </c>
      <c r="J50" s="199">
        <v>0</v>
      </c>
      <c r="K50" s="199">
        <v>0.17</v>
      </c>
      <c r="L50" s="199">
        <v>13.61</v>
      </c>
      <c r="M50" s="199">
        <v>0.96</v>
      </c>
      <c r="N50" s="199">
        <v>1.28</v>
      </c>
      <c r="O50" s="199">
        <v>0</v>
      </c>
      <c r="P50" s="199">
        <v>3.19</v>
      </c>
      <c r="Q50" s="199">
        <v>0.24</v>
      </c>
      <c r="R50" s="199">
        <v>0.23</v>
      </c>
      <c r="S50" s="199">
        <v>0.28999999999999998</v>
      </c>
      <c r="T50" s="199">
        <v>0</v>
      </c>
      <c r="U50" s="199">
        <v>0.76</v>
      </c>
      <c r="V50" s="199">
        <v>0.56999999999999995</v>
      </c>
      <c r="W50" s="199">
        <v>0.73</v>
      </c>
      <c r="X50" s="199">
        <v>1.06</v>
      </c>
      <c r="Y50" s="199">
        <v>0</v>
      </c>
      <c r="Z50" s="199">
        <v>2.74</v>
      </c>
      <c r="AA50" s="199">
        <v>2.0099999999999998</v>
      </c>
      <c r="AB50" s="199">
        <v>0</v>
      </c>
      <c r="AC50" s="199">
        <v>9.92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33.31</v>
      </c>
      <c r="AJ50" s="199">
        <v>0</v>
      </c>
      <c r="AK50" s="199">
        <v>1.1000000000000001</v>
      </c>
      <c r="AL50" s="199">
        <v>0</v>
      </c>
      <c r="AM50" s="199">
        <v>0</v>
      </c>
      <c r="AN50" s="199">
        <v>0</v>
      </c>
      <c r="AO50" s="199">
        <v>143.55000000000001</v>
      </c>
      <c r="AP50" s="199">
        <v>0</v>
      </c>
    </row>
    <row r="51" spans="1:42">
      <c r="A51" t="s">
        <v>93</v>
      </c>
      <c r="B51" s="199">
        <v>0</v>
      </c>
      <c r="C51" s="199">
        <v>12.98</v>
      </c>
      <c r="D51" s="199">
        <v>0</v>
      </c>
      <c r="E51" s="199">
        <v>0</v>
      </c>
      <c r="F51" s="199">
        <v>21.32</v>
      </c>
      <c r="G51" s="199">
        <v>0</v>
      </c>
      <c r="H51" s="199">
        <v>0</v>
      </c>
      <c r="I51" s="199">
        <v>27.24</v>
      </c>
      <c r="J51" s="199">
        <v>0</v>
      </c>
      <c r="K51" s="199">
        <v>0.17</v>
      </c>
      <c r="L51" s="199">
        <v>13.61</v>
      </c>
      <c r="M51" s="199">
        <v>0.96</v>
      </c>
      <c r="N51" s="199">
        <v>1.28</v>
      </c>
      <c r="O51" s="199">
        <v>0</v>
      </c>
      <c r="P51" s="199">
        <v>3.19</v>
      </c>
      <c r="Q51" s="199">
        <v>0.24</v>
      </c>
      <c r="R51" s="199">
        <v>0.23</v>
      </c>
      <c r="S51" s="199">
        <v>0.28999999999999998</v>
      </c>
      <c r="T51" s="199">
        <v>0</v>
      </c>
      <c r="U51" s="199">
        <v>0.76</v>
      </c>
      <c r="V51" s="199">
        <v>0.56999999999999995</v>
      </c>
      <c r="W51" s="199">
        <v>0.73</v>
      </c>
      <c r="X51" s="199">
        <v>1.06</v>
      </c>
      <c r="Y51" s="199">
        <v>0</v>
      </c>
      <c r="Z51" s="199">
        <v>2.74</v>
      </c>
      <c r="AA51" s="199">
        <v>2.0099999999999998</v>
      </c>
      <c r="AB51" s="199">
        <v>0</v>
      </c>
      <c r="AC51" s="199">
        <v>9.92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32.340000000000003</v>
      </c>
      <c r="AJ51" s="199">
        <v>0</v>
      </c>
      <c r="AK51" s="199">
        <v>1.1000000000000001</v>
      </c>
      <c r="AL51" s="199">
        <v>0</v>
      </c>
      <c r="AM51" s="199">
        <v>0</v>
      </c>
      <c r="AN51" s="199">
        <v>0</v>
      </c>
      <c r="AO51" s="199">
        <v>143.55000000000001</v>
      </c>
      <c r="AP51" s="199">
        <v>0</v>
      </c>
    </row>
    <row r="52" spans="1:42">
      <c r="A52" t="s">
        <v>94</v>
      </c>
      <c r="B52" s="199">
        <v>0</v>
      </c>
      <c r="C52" s="199">
        <v>12.98</v>
      </c>
      <c r="D52" s="199">
        <v>0</v>
      </c>
      <c r="E52" s="199">
        <v>0</v>
      </c>
      <c r="F52" s="199">
        <v>21.32</v>
      </c>
      <c r="G52" s="199">
        <v>0</v>
      </c>
      <c r="H52" s="199">
        <v>0</v>
      </c>
      <c r="I52" s="199">
        <v>27.24</v>
      </c>
      <c r="J52" s="199">
        <v>0</v>
      </c>
      <c r="K52" s="199">
        <v>0.17</v>
      </c>
      <c r="L52" s="199">
        <v>13.61</v>
      </c>
      <c r="M52" s="199">
        <v>0.96</v>
      </c>
      <c r="N52" s="199">
        <v>1.28</v>
      </c>
      <c r="O52" s="199">
        <v>0</v>
      </c>
      <c r="P52" s="199">
        <v>3.19</v>
      </c>
      <c r="Q52" s="199">
        <v>0.24</v>
      </c>
      <c r="R52" s="199">
        <v>0.23</v>
      </c>
      <c r="S52" s="199">
        <v>0.28999999999999998</v>
      </c>
      <c r="T52" s="199">
        <v>0</v>
      </c>
      <c r="U52" s="199">
        <v>0.76</v>
      </c>
      <c r="V52" s="199">
        <v>0.56999999999999995</v>
      </c>
      <c r="W52" s="199">
        <v>0.73</v>
      </c>
      <c r="X52" s="199">
        <v>1.06</v>
      </c>
      <c r="Y52" s="199">
        <v>0</v>
      </c>
      <c r="Z52" s="199">
        <v>2.74</v>
      </c>
      <c r="AA52" s="199">
        <v>2.0099999999999998</v>
      </c>
      <c r="AB52" s="199">
        <v>0</v>
      </c>
      <c r="AC52" s="199">
        <v>9.92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32.340000000000003</v>
      </c>
      <c r="AJ52" s="199">
        <v>0</v>
      </c>
      <c r="AK52" s="199">
        <v>1.1000000000000001</v>
      </c>
      <c r="AL52" s="199">
        <v>0</v>
      </c>
      <c r="AM52" s="199">
        <v>0</v>
      </c>
      <c r="AN52" s="199">
        <v>0</v>
      </c>
      <c r="AO52" s="199">
        <v>143.55000000000001</v>
      </c>
      <c r="AP52" s="199">
        <v>0</v>
      </c>
    </row>
    <row r="53" spans="1:42">
      <c r="A53" t="s">
        <v>95</v>
      </c>
      <c r="B53" s="199">
        <v>0</v>
      </c>
      <c r="C53" s="199">
        <v>12.98</v>
      </c>
      <c r="D53" s="199">
        <v>0</v>
      </c>
      <c r="E53" s="199">
        <v>0</v>
      </c>
      <c r="F53" s="199">
        <v>21.32</v>
      </c>
      <c r="G53" s="199">
        <v>0</v>
      </c>
      <c r="H53" s="199">
        <v>0</v>
      </c>
      <c r="I53" s="199">
        <v>27.24</v>
      </c>
      <c r="J53" s="199">
        <v>0</v>
      </c>
      <c r="K53" s="199">
        <v>0.17</v>
      </c>
      <c r="L53" s="199">
        <v>13.61</v>
      </c>
      <c r="M53" s="199">
        <v>0.96</v>
      </c>
      <c r="N53" s="199">
        <v>1.28</v>
      </c>
      <c r="O53" s="199">
        <v>0</v>
      </c>
      <c r="P53" s="199">
        <v>3.19</v>
      </c>
      <c r="Q53" s="199">
        <v>0.24</v>
      </c>
      <c r="R53" s="199">
        <v>0.23</v>
      </c>
      <c r="S53" s="199">
        <v>0.28999999999999998</v>
      </c>
      <c r="T53" s="199">
        <v>0</v>
      </c>
      <c r="U53" s="199">
        <v>0.76</v>
      </c>
      <c r="V53" s="199">
        <v>0.56999999999999995</v>
      </c>
      <c r="W53" s="199">
        <v>0.73</v>
      </c>
      <c r="X53" s="199">
        <v>1.06</v>
      </c>
      <c r="Y53" s="199">
        <v>0</v>
      </c>
      <c r="Z53" s="199">
        <v>2.74</v>
      </c>
      <c r="AA53" s="199">
        <v>2.0099999999999998</v>
      </c>
      <c r="AB53" s="199">
        <v>0</v>
      </c>
      <c r="AC53" s="199">
        <v>9.92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32.340000000000003</v>
      </c>
      <c r="AJ53" s="199">
        <v>0</v>
      </c>
      <c r="AK53" s="199">
        <v>1.1000000000000001</v>
      </c>
      <c r="AL53" s="199">
        <v>0</v>
      </c>
      <c r="AM53" s="199">
        <v>0</v>
      </c>
      <c r="AN53" s="199">
        <v>0</v>
      </c>
      <c r="AO53" s="199">
        <v>143.55000000000001</v>
      </c>
      <c r="AP53" s="199">
        <v>0</v>
      </c>
    </row>
    <row r="54" spans="1:42">
      <c r="A54" t="s">
        <v>96</v>
      </c>
      <c r="B54" s="199">
        <v>0</v>
      </c>
      <c r="C54" s="199">
        <v>12.98</v>
      </c>
      <c r="D54" s="199">
        <v>0</v>
      </c>
      <c r="E54" s="199">
        <v>0</v>
      </c>
      <c r="F54" s="199">
        <v>21.32</v>
      </c>
      <c r="G54" s="199">
        <v>0</v>
      </c>
      <c r="H54" s="199">
        <v>0</v>
      </c>
      <c r="I54" s="199">
        <v>27.24</v>
      </c>
      <c r="J54" s="199">
        <v>0</v>
      </c>
      <c r="K54" s="199">
        <v>0.17</v>
      </c>
      <c r="L54" s="199">
        <v>96.26</v>
      </c>
      <c r="M54" s="199">
        <v>0.96</v>
      </c>
      <c r="N54" s="199">
        <v>1.28</v>
      </c>
      <c r="O54" s="199">
        <v>0</v>
      </c>
      <c r="P54" s="199">
        <v>3.19</v>
      </c>
      <c r="Q54" s="199">
        <v>0.24</v>
      </c>
      <c r="R54" s="199">
        <v>0.23</v>
      </c>
      <c r="S54" s="199">
        <v>0.28999999999999998</v>
      </c>
      <c r="T54" s="199">
        <v>0</v>
      </c>
      <c r="U54" s="199">
        <v>0.76</v>
      </c>
      <c r="V54" s="199">
        <v>0.56999999999999995</v>
      </c>
      <c r="W54" s="199">
        <v>0.73</v>
      </c>
      <c r="X54" s="199">
        <v>1.06</v>
      </c>
      <c r="Y54" s="199">
        <v>0</v>
      </c>
      <c r="Z54" s="199">
        <v>2.74</v>
      </c>
      <c r="AA54" s="199">
        <v>2.0099999999999998</v>
      </c>
      <c r="AB54" s="199">
        <v>0</v>
      </c>
      <c r="AC54" s="199">
        <v>9.92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32.340000000000003</v>
      </c>
      <c r="AJ54" s="199">
        <v>0</v>
      </c>
      <c r="AK54" s="199">
        <v>1.1000000000000001</v>
      </c>
      <c r="AL54" s="199">
        <v>0</v>
      </c>
      <c r="AM54" s="199">
        <v>0</v>
      </c>
      <c r="AN54" s="199">
        <v>0</v>
      </c>
      <c r="AO54" s="199">
        <v>143.55000000000001</v>
      </c>
      <c r="AP54" s="199">
        <v>0</v>
      </c>
    </row>
    <row r="55" spans="1:42">
      <c r="A55" t="s">
        <v>97</v>
      </c>
      <c r="B55" s="199">
        <v>0</v>
      </c>
      <c r="C55" s="199">
        <v>12.95</v>
      </c>
      <c r="D55" s="199">
        <v>0</v>
      </c>
      <c r="E55" s="199">
        <v>0</v>
      </c>
      <c r="F55" s="199">
        <v>21.32</v>
      </c>
      <c r="G55" s="199">
        <v>0</v>
      </c>
      <c r="H55" s="199">
        <v>0</v>
      </c>
      <c r="I55" s="199">
        <v>27.07</v>
      </c>
      <c r="J55" s="199">
        <v>0</v>
      </c>
      <c r="K55" s="199">
        <v>0.84</v>
      </c>
      <c r="L55" s="199">
        <v>183.09</v>
      </c>
      <c r="M55" s="199">
        <v>0.96</v>
      </c>
      <c r="N55" s="199">
        <v>1.28</v>
      </c>
      <c r="O55" s="199">
        <v>0</v>
      </c>
      <c r="P55" s="199">
        <v>3.19</v>
      </c>
      <c r="Q55" s="199">
        <v>2.83</v>
      </c>
      <c r="R55" s="199">
        <v>2.64</v>
      </c>
      <c r="S55" s="199">
        <v>4.24</v>
      </c>
      <c r="T55" s="199">
        <v>0</v>
      </c>
      <c r="U55" s="199">
        <v>0.76</v>
      </c>
      <c r="V55" s="199">
        <v>0.56999999999999995</v>
      </c>
      <c r="W55" s="199">
        <v>0.73</v>
      </c>
      <c r="X55" s="199">
        <v>1.06</v>
      </c>
      <c r="Y55" s="199">
        <v>0</v>
      </c>
      <c r="Z55" s="199">
        <v>2.74</v>
      </c>
      <c r="AA55" s="199">
        <v>2.0099999999999998</v>
      </c>
      <c r="AB55" s="199">
        <v>0</v>
      </c>
      <c r="AC55" s="199">
        <v>9.92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32.340000000000003</v>
      </c>
      <c r="AJ55" s="199">
        <v>0</v>
      </c>
      <c r="AK55" s="199">
        <v>1.31</v>
      </c>
      <c r="AL55" s="199">
        <v>0</v>
      </c>
      <c r="AM55" s="199">
        <v>0</v>
      </c>
      <c r="AN55" s="199">
        <v>0</v>
      </c>
      <c r="AO55" s="199">
        <v>143.55000000000001</v>
      </c>
      <c r="AP55" s="199">
        <v>0</v>
      </c>
    </row>
    <row r="56" spans="1:42">
      <c r="A56" t="s">
        <v>98</v>
      </c>
      <c r="B56" s="199">
        <v>0</v>
      </c>
      <c r="C56" s="199">
        <v>12.95</v>
      </c>
      <c r="D56" s="199">
        <v>0</v>
      </c>
      <c r="E56" s="199">
        <v>0</v>
      </c>
      <c r="F56" s="199">
        <v>21.32</v>
      </c>
      <c r="G56" s="199">
        <v>0</v>
      </c>
      <c r="H56" s="199">
        <v>0</v>
      </c>
      <c r="I56" s="199">
        <v>27.07</v>
      </c>
      <c r="J56" s="199">
        <v>0</v>
      </c>
      <c r="K56" s="199">
        <v>0.84</v>
      </c>
      <c r="L56" s="199">
        <v>183.09</v>
      </c>
      <c r="M56" s="199">
        <v>0.96</v>
      </c>
      <c r="N56" s="199">
        <v>1.28</v>
      </c>
      <c r="O56" s="199">
        <v>0</v>
      </c>
      <c r="P56" s="199">
        <v>3.19</v>
      </c>
      <c r="Q56" s="199">
        <v>2.83</v>
      </c>
      <c r="R56" s="199">
        <v>2.64</v>
      </c>
      <c r="S56" s="199">
        <v>4.24</v>
      </c>
      <c r="T56" s="199">
        <v>0</v>
      </c>
      <c r="U56" s="199">
        <v>0.76</v>
      </c>
      <c r="V56" s="199">
        <v>0.56999999999999995</v>
      </c>
      <c r="W56" s="199">
        <v>0.73</v>
      </c>
      <c r="X56" s="199">
        <v>1.06</v>
      </c>
      <c r="Y56" s="199">
        <v>0</v>
      </c>
      <c r="Z56" s="199">
        <v>2.74</v>
      </c>
      <c r="AA56" s="199">
        <v>2.0099999999999998</v>
      </c>
      <c r="AB56" s="199">
        <v>0</v>
      </c>
      <c r="AC56" s="199">
        <v>9.92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32.340000000000003</v>
      </c>
      <c r="AJ56" s="199">
        <v>0</v>
      </c>
      <c r="AK56" s="199">
        <v>1.1000000000000001</v>
      </c>
      <c r="AL56" s="199">
        <v>0</v>
      </c>
      <c r="AM56" s="199">
        <v>0</v>
      </c>
      <c r="AN56" s="199">
        <v>0</v>
      </c>
      <c r="AO56" s="199">
        <v>143.55000000000001</v>
      </c>
      <c r="AP56" s="199">
        <v>0</v>
      </c>
    </row>
    <row r="57" spans="1:42">
      <c r="A57" t="s">
        <v>99</v>
      </c>
      <c r="B57" s="199">
        <v>0</v>
      </c>
      <c r="C57" s="199">
        <v>12.95</v>
      </c>
      <c r="D57" s="199">
        <v>0</v>
      </c>
      <c r="E57" s="199">
        <v>0</v>
      </c>
      <c r="F57" s="199">
        <v>21.32</v>
      </c>
      <c r="G57" s="199">
        <v>0</v>
      </c>
      <c r="H57" s="199">
        <v>0</v>
      </c>
      <c r="I57" s="199">
        <v>27.07</v>
      </c>
      <c r="J57" s="199">
        <v>0</v>
      </c>
      <c r="K57" s="199">
        <v>0.84</v>
      </c>
      <c r="L57" s="199">
        <v>183.09</v>
      </c>
      <c r="M57" s="199">
        <v>1</v>
      </c>
      <c r="N57" s="199">
        <v>1.28</v>
      </c>
      <c r="O57" s="199">
        <v>0</v>
      </c>
      <c r="P57" s="199">
        <v>3.19</v>
      </c>
      <c r="Q57" s="199">
        <v>2.83</v>
      </c>
      <c r="R57" s="199">
        <v>2.64</v>
      </c>
      <c r="S57" s="199">
        <v>4.24</v>
      </c>
      <c r="T57" s="199">
        <v>0</v>
      </c>
      <c r="U57" s="199">
        <v>0.76</v>
      </c>
      <c r="V57" s="199">
        <v>0.56999999999999995</v>
      </c>
      <c r="W57" s="199">
        <v>0.73</v>
      </c>
      <c r="X57" s="199">
        <v>1.06</v>
      </c>
      <c r="Y57" s="199">
        <v>0</v>
      </c>
      <c r="Z57" s="199">
        <v>2.74</v>
      </c>
      <c r="AA57" s="199">
        <v>2.0099999999999998</v>
      </c>
      <c r="AB57" s="199">
        <v>0</v>
      </c>
      <c r="AC57" s="199">
        <v>9.92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32.340000000000003</v>
      </c>
      <c r="AJ57" s="199">
        <v>0</v>
      </c>
      <c r="AK57" s="199">
        <v>1.1000000000000001</v>
      </c>
      <c r="AL57" s="199">
        <v>0</v>
      </c>
      <c r="AM57" s="199">
        <v>0</v>
      </c>
      <c r="AN57" s="199">
        <v>0</v>
      </c>
      <c r="AO57" s="199">
        <v>143.55000000000001</v>
      </c>
      <c r="AP57" s="199">
        <v>0</v>
      </c>
    </row>
    <row r="58" spans="1:42">
      <c r="A58" t="s">
        <v>100</v>
      </c>
      <c r="B58" s="199">
        <v>0</v>
      </c>
      <c r="C58" s="199">
        <v>12.95</v>
      </c>
      <c r="D58" s="199">
        <v>0</v>
      </c>
      <c r="E58" s="199">
        <v>0</v>
      </c>
      <c r="F58" s="199">
        <v>21.32</v>
      </c>
      <c r="G58" s="199">
        <v>0</v>
      </c>
      <c r="H58" s="199">
        <v>0</v>
      </c>
      <c r="I58" s="199">
        <v>27.07</v>
      </c>
      <c r="J58" s="199">
        <v>0</v>
      </c>
      <c r="K58" s="199">
        <v>0.84</v>
      </c>
      <c r="L58" s="199">
        <v>183.09</v>
      </c>
      <c r="M58" s="199">
        <v>1</v>
      </c>
      <c r="N58" s="199">
        <v>1.28</v>
      </c>
      <c r="O58" s="199">
        <v>0</v>
      </c>
      <c r="P58" s="199">
        <v>3.19</v>
      </c>
      <c r="Q58" s="199">
        <v>2.83</v>
      </c>
      <c r="R58" s="199">
        <v>2.64</v>
      </c>
      <c r="S58" s="199">
        <v>4.24</v>
      </c>
      <c r="T58" s="199">
        <v>0</v>
      </c>
      <c r="U58" s="199">
        <v>0.76</v>
      </c>
      <c r="V58" s="199">
        <v>0.56999999999999995</v>
      </c>
      <c r="W58" s="199">
        <v>14.24</v>
      </c>
      <c r="X58" s="199">
        <v>1.06</v>
      </c>
      <c r="Y58" s="199">
        <v>0</v>
      </c>
      <c r="Z58" s="199">
        <v>2.74</v>
      </c>
      <c r="AA58" s="199">
        <v>16.57</v>
      </c>
      <c r="AB58" s="199">
        <v>0</v>
      </c>
      <c r="AC58" s="199">
        <v>9.92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32.340000000000003</v>
      </c>
      <c r="AJ58" s="199">
        <v>0</v>
      </c>
      <c r="AK58" s="199">
        <v>1.1000000000000001</v>
      </c>
      <c r="AL58" s="199">
        <v>0</v>
      </c>
      <c r="AM58" s="199">
        <v>0</v>
      </c>
      <c r="AN58" s="199">
        <v>0</v>
      </c>
      <c r="AO58" s="199">
        <v>143.55000000000001</v>
      </c>
      <c r="AP58" s="199">
        <v>0</v>
      </c>
    </row>
    <row r="59" spans="1:42">
      <c r="A59" t="s">
        <v>101</v>
      </c>
      <c r="B59" s="199">
        <v>0</v>
      </c>
      <c r="C59" s="199">
        <v>12.95</v>
      </c>
      <c r="D59" s="199">
        <v>0</v>
      </c>
      <c r="E59" s="199">
        <v>0</v>
      </c>
      <c r="F59" s="199">
        <v>21.32</v>
      </c>
      <c r="G59" s="199">
        <v>0</v>
      </c>
      <c r="H59" s="199">
        <v>0</v>
      </c>
      <c r="I59" s="199">
        <v>27.07</v>
      </c>
      <c r="J59" s="199">
        <v>0</v>
      </c>
      <c r="K59" s="199">
        <v>0.84</v>
      </c>
      <c r="L59" s="199">
        <v>183.09</v>
      </c>
      <c r="M59" s="199">
        <v>1</v>
      </c>
      <c r="N59" s="199">
        <v>1.28</v>
      </c>
      <c r="O59" s="199">
        <v>0</v>
      </c>
      <c r="P59" s="199">
        <v>3.19</v>
      </c>
      <c r="Q59" s="199">
        <v>2.83</v>
      </c>
      <c r="R59" s="199">
        <v>2.64</v>
      </c>
      <c r="S59" s="199">
        <v>4.24</v>
      </c>
      <c r="T59" s="199">
        <v>0</v>
      </c>
      <c r="U59" s="199">
        <v>0.76</v>
      </c>
      <c r="V59" s="199">
        <v>0.56999999999999995</v>
      </c>
      <c r="W59" s="199">
        <v>14.24</v>
      </c>
      <c r="X59" s="199">
        <v>1.06</v>
      </c>
      <c r="Y59" s="199">
        <v>0</v>
      </c>
      <c r="Z59" s="199">
        <v>2.74</v>
      </c>
      <c r="AA59" s="199">
        <v>16.57</v>
      </c>
      <c r="AB59" s="199">
        <v>0</v>
      </c>
      <c r="AC59" s="199">
        <v>9.92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32.340000000000003</v>
      </c>
      <c r="AJ59" s="199">
        <v>0</v>
      </c>
      <c r="AK59" s="199">
        <v>1.1000000000000001</v>
      </c>
      <c r="AL59" s="199">
        <v>0</v>
      </c>
      <c r="AM59" s="199">
        <v>0</v>
      </c>
      <c r="AN59" s="199">
        <v>0</v>
      </c>
      <c r="AO59" s="199">
        <v>143.55000000000001</v>
      </c>
      <c r="AP59" s="199">
        <v>0</v>
      </c>
    </row>
    <row r="60" spans="1:42">
      <c r="A60" t="s">
        <v>102</v>
      </c>
      <c r="B60" s="199">
        <v>0</v>
      </c>
      <c r="C60" s="199">
        <v>12.95</v>
      </c>
      <c r="D60" s="199">
        <v>0</v>
      </c>
      <c r="E60" s="199">
        <v>0</v>
      </c>
      <c r="F60" s="199">
        <v>21.32</v>
      </c>
      <c r="G60" s="199">
        <v>0</v>
      </c>
      <c r="H60" s="199">
        <v>0</v>
      </c>
      <c r="I60" s="199">
        <v>27.07</v>
      </c>
      <c r="J60" s="199">
        <v>0</v>
      </c>
      <c r="K60" s="199">
        <v>0.84</v>
      </c>
      <c r="L60" s="199">
        <v>183.09</v>
      </c>
      <c r="M60" s="199">
        <v>1</v>
      </c>
      <c r="N60" s="199">
        <v>1.28</v>
      </c>
      <c r="O60" s="199">
        <v>0</v>
      </c>
      <c r="P60" s="199">
        <v>3.19</v>
      </c>
      <c r="Q60" s="199">
        <v>2.83</v>
      </c>
      <c r="R60" s="199">
        <v>2.64</v>
      </c>
      <c r="S60" s="199">
        <v>4.24</v>
      </c>
      <c r="T60" s="199">
        <v>0</v>
      </c>
      <c r="U60" s="199">
        <v>0.76</v>
      </c>
      <c r="V60" s="199">
        <v>0.56999999999999995</v>
      </c>
      <c r="W60" s="199">
        <v>14.24</v>
      </c>
      <c r="X60" s="199">
        <v>1.06</v>
      </c>
      <c r="Y60" s="199">
        <v>0</v>
      </c>
      <c r="Z60" s="199">
        <v>2.74</v>
      </c>
      <c r="AA60" s="199">
        <v>16.57</v>
      </c>
      <c r="AB60" s="199">
        <v>0</v>
      </c>
      <c r="AC60" s="199">
        <v>9.92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32.340000000000003</v>
      </c>
      <c r="AJ60" s="199">
        <v>0</v>
      </c>
      <c r="AK60" s="199">
        <v>1.1000000000000001</v>
      </c>
      <c r="AL60" s="199">
        <v>0</v>
      </c>
      <c r="AM60" s="199">
        <v>0</v>
      </c>
      <c r="AN60" s="199">
        <v>0</v>
      </c>
      <c r="AO60" s="199">
        <v>143.55000000000001</v>
      </c>
      <c r="AP60" s="199">
        <v>0</v>
      </c>
    </row>
    <row r="61" spans="1:42">
      <c r="A61" t="s">
        <v>103</v>
      </c>
      <c r="B61" s="199">
        <v>0</v>
      </c>
      <c r="C61" s="199">
        <v>12.95</v>
      </c>
      <c r="D61" s="199">
        <v>0</v>
      </c>
      <c r="E61" s="199">
        <v>0</v>
      </c>
      <c r="F61" s="199">
        <v>21.32</v>
      </c>
      <c r="G61" s="199">
        <v>0</v>
      </c>
      <c r="H61" s="199">
        <v>0</v>
      </c>
      <c r="I61" s="199">
        <v>27.07</v>
      </c>
      <c r="J61" s="199">
        <v>0</v>
      </c>
      <c r="K61" s="199">
        <v>0.84</v>
      </c>
      <c r="L61" s="199">
        <v>183.09</v>
      </c>
      <c r="M61" s="199">
        <v>1</v>
      </c>
      <c r="N61" s="199">
        <v>1.28</v>
      </c>
      <c r="O61" s="199">
        <v>0</v>
      </c>
      <c r="P61" s="199">
        <v>3.19</v>
      </c>
      <c r="Q61" s="199">
        <v>2.83</v>
      </c>
      <c r="R61" s="199">
        <v>2.64</v>
      </c>
      <c r="S61" s="199">
        <v>4.24</v>
      </c>
      <c r="T61" s="199">
        <v>0</v>
      </c>
      <c r="U61" s="199">
        <v>0.76</v>
      </c>
      <c r="V61" s="199">
        <v>0.56999999999999995</v>
      </c>
      <c r="W61" s="199">
        <v>14.24</v>
      </c>
      <c r="X61" s="199">
        <v>1.06</v>
      </c>
      <c r="Y61" s="199">
        <v>0</v>
      </c>
      <c r="Z61" s="199">
        <v>2.74</v>
      </c>
      <c r="AA61" s="199">
        <v>16.57</v>
      </c>
      <c r="AB61" s="199">
        <v>0</v>
      </c>
      <c r="AC61" s="199">
        <v>9.92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32.340000000000003</v>
      </c>
      <c r="AJ61" s="199">
        <v>0</v>
      </c>
      <c r="AK61" s="199">
        <v>1.1000000000000001</v>
      </c>
      <c r="AL61" s="199">
        <v>0</v>
      </c>
      <c r="AM61" s="199">
        <v>0</v>
      </c>
      <c r="AN61" s="199">
        <v>0</v>
      </c>
      <c r="AO61" s="199">
        <v>143.55000000000001</v>
      </c>
      <c r="AP61" s="199">
        <v>0</v>
      </c>
    </row>
    <row r="62" spans="1:42">
      <c r="A62" t="s">
        <v>104</v>
      </c>
      <c r="B62" s="199">
        <v>0</v>
      </c>
      <c r="C62" s="199">
        <v>12.92</v>
      </c>
      <c r="D62" s="199">
        <v>0</v>
      </c>
      <c r="E62" s="199">
        <v>0</v>
      </c>
      <c r="F62" s="199">
        <v>21.32</v>
      </c>
      <c r="G62" s="199">
        <v>0</v>
      </c>
      <c r="H62" s="199">
        <v>0</v>
      </c>
      <c r="I62" s="199">
        <v>27.07</v>
      </c>
      <c r="J62" s="199">
        <v>0</v>
      </c>
      <c r="K62" s="199">
        <v>0.84</v>
      </c>
      <c r="L62" s="199">
        <v>183.09</v>
      </c>
      <c r="M62" s="199">
        <v>1</v>
      </c>
      <c r="N62" s="199">
        <v>1.28</v>
      </c>
      <c r="O62" s="199">
        <v>0</v>
      </c>
      <c r="P62" s="199">
        <v>3.19</v>
      </c>
      <c r="Q62" s="199">
        <v>2.83</v>
      </c>
      <c r="R62" s="199">
        <v>2.64</v>
      </c>
      <c r="S62" s="199">
        <v>4.24</v>
      </c>
      <c r="T62" s="199">
        <v>0</v>
      </c>
      <c r="U62" s="199">
        <v>0.76</v>
      </c>
      <c r="V62" s="199">
        <v>0.56999999999999995</v>
      </c>
      <c r="W62" s="199">
        <v>14.24</v>
      </c>
      <c r="X62" s="199">
        <v>1.06</v>
      </c>
      <c r="Y62" s="199">
        <v>0</v>
      </c>
      <c r="Z62" s="199">
        <v>2.74</v>
      </c>
      <c r="AA62" s="199">
        <v>16.57</v>
      </c>
      <c r="AB62" s="199">
        <v>0</v>
      </c>
      <c r="AC62" s="199">
        <v>9.92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32.340000000000003</v>
      </c>
      <c r="AJ62" s="199">
        <v>0</v>
      </c>
      <c r="AK62" s="199">
        <v>1.1000000000000001</v>
      </c>
      <c r="AL62" s="199">
        <v>0</v>
      </c>
      <c r="AM62" s="199">
        <v>0</v>
      </c>
      <c r="AN62" s="199">
        <v>0</v>
      </c>
      <c r="AO62" s="199">
        <v>143.55000000000001</v>
      </c>
      <c r="AP62" s="199">
        <v>0</v>
      </c>
    </row>
    <row r="63" spans="1:42">
      <c r="A63" t="s">
        <v>105</v>
      </c>
      <c r="B63" s="199">
        <v>0</v>
      </c>
      <c r="C63" s="199">
        <v>12.92</v>
      </c>
      <c r="D63" s="199">
        <v>0</v>
      </c>
      <c r="E63" s="199">
        <v>0</v>
      </c>
      <c r="F63" s="199">
        <v>21.32</v>
      </c>
      <c r="G63" s="199">
        <v>0</v>
      </c>
      <c r="H63" s="199">
        <v>0</v>
      </c>
      <c r="I63" s="199">
        <v>27.07</v>
      </c>
      <c r="J63" s="199">
        <v>0</v>
      </c>
      <c r="K63" s="199">
        <v>0.84</v>
      </c>
      <c r="L63" s="199">
        <v>183.09</v>
      </c>
      <c r="M63" s="199">
        <v>1</v>
      </c>
      <c r="N63" s="199">
        <v>1.28</v>
      </c>
      <c r="O63" s="199">
        <v>0</v>
      </c>
      <c r="P63" s="199">
        <v>3.19</v>
      </c>
      <c r="Q63" s="199">
        <v>2.83</v>
      </c>
      <c r="R63" s="199">
        <v>2.64</v>
      </c>
      <c r="S63" s="199">
        <v>4.24</v>
      </c>
      <c r="T63" s="199">
        <v>0</v>
      </c>
      <c r="U63" s="199">
        <v>0.76</v>
      </c>
      <c r="V63" s="199">
        <v>0.56999999999999995</v>
      </c>
      <c r="W63" s="199">
        <v>0.73</v>
      </c>
      <c r="X63" s="199">
        <v>1.06</v>
      </c>
      <c r="Y63" s="199">
        <v>0</v>
      </c>
      <c r="Z63" s="199">
        <v>2.74</v>
      </c>
      <c r="AA63" s="199">
        <v>2.0099999999999998</v>
      </c>
      <c r="AB63" s="199">
        <v>0</v>
      </c>
      <c r="AC63" s="199">
        <v>9.92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32.340000000000003</v>
      </c>
      <c r="AJ63" s="199">
        <v>0</v>
      </c>
      <c r="AK63" s="199">
        <v>1.1000000000000001</v>
      </c>
      <c r="AL63" s="199">
        <v>0</v>
      </c>
      <c r="AM63" s="199">
        <v>0</v>
      </c>
      <c r="AN63" s="199">
        <v>0</v>
      </c>
      <c r="AO63" s="199">
        <v>143.55000000000001</v>
      </c>
      <c r="AP63" s="199">
        <v>0</v>
      </c>
    </row>
    <row r="64" spans="1:42">
      <c r="A64" t="s">
        <v>106</v>
      </c>
      <c r="B64" s="199">
        <v>0</v>
      </c>
      <c r="C64" s="199">
        <v>12.92</v>
      </c>
      <c r="D64" s="199">
        <v>0</v>
      </c>
      <c r="E64" s="199">
        <v>0</v>
      </c>
      <c r="F64" s="199">
        <v>21.32</v>
      </c>
      <c r="G64" s="199">
        <v>0</v>
      </c>
      <c r="H64" s="199">
        <v>0</v>
      </c>
      <c r="I64" s="199">
        <v>27.07</v>
      </c>
      <c r="J64" s="199">
        <v>0</v>
      </c>
      <c r="K64" s="199">
        <v>0.84</v>
      </c>
      <c r="L64" s="199">
        <v>183.09</v>
      </c>
      <c r="M64" s="199">
        <v>1</v>
      </c>
      <c r="N64" s="199">
        <v>1.28</v>
      </c>
      <c r="O64" s="199">
        <v>0</v>
      </c>
      <c r="P64" s="199">
        <v>3.19</v>
      </c>
      <c r="Q64" s="199">
        <v>2.83</v>
      </c>
      <c r="R64" s="199">
        <v>2.64</v>
      </c>
      <c r="S64" s="199">
        <v>4.24</v>
      </c>
      <c r="T64" s="199">
        <v>0</v>
      </c>
      <c r="U64" s="199">
        <v>0.76</v>
      </c>
      <c r="V64" s="199">
        <v>0.56999999999999995</v>
      </c>
      <c r="W64" s="199">
        <v>0.73</v>
      </c>
      <c r="X64" s="199">
        <v>1.06</v>
      </c>
      <c r="Y64" s="199">
        <v>0</v>
      </c>
      <c r="Z64" s="199">
        <v>2.74</v>
      </c>
      <c r="AA64" s="199">
        <v>2.0099999999999998</v>
      </c>
      <c r="AB64" s="199">
        <v>0</v>
      </c>
      <c r="AC64" s="199">
        <v>9.92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32.340000000000003</v>
      </c>
      <c r="AJ64" s="199">
        <v>0</v>
      </c>
      <c r="AK64" s="199">
        <v>1.1000000000000001</v>
      </c>
      <c r="AL64" s="199">
        <v>0</v>
      </c>
      <c r="AM64" s="199">
        <v>0</v>
      </c>
      <c r="AN64" s="199">
        <v>0</v>
      </c>
      <c r="AO64" s="199">
        <v>143.55000000000001</v>
      </c>
      <c r="AP64" s="199">
        <v>0</v>
      </c>
    </row>
    <row r="65" spans="1:42">
      <c r="A65" t="s">
        <v>107</v>
      </c>
      <c r="B65" s="199">
        <v>0</v>
      </c>
      <c r="C65" s="199">
        <v>12.92</v>
      </c>
      <c r="D65" s="199">
        <v>0</v>
      </c>
      <c r="E65" s="199">
        <v>0</v>
      </c>
      <c r="F65" s="199">
        <v>21.32</v>
      </c>
      <c r="G65" s="199">
        <v>0</v>
      </c>
      <c r="H65" s="199">
        <v>0</v>
      </c>
      <c r="I65" s="199">
        <v>27.07</v>
      </c>
      <c r="J65" s="199">
        <v>0</v>
      </c>
      <c r="K65" s="199">
        <v>0.84</v>
      </c>
      <c r="L65" s="199">
        <v>183.09</v>
      </c>
      <c r="M65" s="199">
        <v>1</v>
      </c>
      <c r="N65" s="199">
        <v>1.28</v>
      </c>
      <c r="O65" s="199">
        <v>0</v>
      </c>
      <c r="P65" s="199">
        <v>3.19</v>
      </c>
      <c r="Q65" s="199">
        <v>2.83</v>
      </c>
      <c r="R65" s="199">
        <v>2.64</v>
      </c>
      <c r="S65" s="199">
        <v>4.24</v>
      </c>
      <c r="T65" s="199">
        <v>0</v>
      </c>
      <c r="U65" s="199">
        <v>0.76</v>
      </c>
      <c r="V65" s="199">
        <v>0.56999999999999995</v>
      </c>
      <c r="W65" s="199">
        <v>0.73</v>
      </c>
      <c r="X65" s="199">
        <v>1.06</v>
      </c>
      <c r="Y65" s="199">
        <v>0</v>
      </c>
      <c r="Z65" s="199">
        <v>2.74</v>
      </c>
      <c r="AA65" s="199">
        <v>2.0099999999999998</v>
      </c>
      <c r="AB65" s="199">
        <v>0</v>
      </c>
      <c r="AC65" s="199">
        <v>9.92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32.340000000000003</v>
      </c>
      <c r="AJ65" s="199">
        <v>0</v>
      </c>
      <c r="AK65" s="199">
        <v>1.1000000000000001</v>
      </c>
      <c r="AL65" s="199">
        <v>0</v>
      </c>
      <c r="AM65" s="199">
        <v>0</v>
      </c>
      <c r="AN65" s="199">
        <v>0</v>
      </c>
      <c r="AO65" s="199">
        <v>143.55000000000001</v>
      </c>
      <c r="AP65" s="199">
        <v>0</v>
      </c>
    </row>
    <row r="66" spans="1:42">
      <c r="A66" t="s">
        <v>108</v>
      </c>
      <c r="B66" s="199">
        <v>0</v>
      </c>
      <c r="C66" s="199">
        <v>12.92</v>
      </c>
      <c r="D66" s="199">
        <v>0</v>
      </c>
      <c r="E66" s="199">
        <v>0</v>
      </c>
      <c r="F66" s="199">
        <v>21.32</v>
      </c>
      <c r="G66" s="199">
        <v>0</v>
      </c>
      <c r="H66" s="199">
        <v>0</v>
      </c>
      <c r="I66" s="199">
        <v>27.07</v>
      </c>
      <c r="J66" s="199">
        <v>0</v>
      </c>
      <c r="K66" s="199">
        <v>0.84</v>
      </c>
      <c r="L66" s="199">
        <v>183.09</v>
      </c>
      <c r="M66" s="199">
        <v>1</v>
      </c>
      <c r="N66" s="199">
        <v>1.28</v>
      </c>
      <c r="O66" s="199">
        <v>0</v>
      </c>
      <c r="P66" s="199">
        <v>3.19</v>
      </c>
      <c r="Q66" s="199">
        <v>2.83</v>
      </c>
      <c r="R66" s="199">
        <v>2.64</v>
      </c>
      <c r="S66" s="199">
        <v>4.24</v>
      </c>
      <c r="T66" s="199">
        <v>0</v>
      </c>
      <c r="U66" s="199">
        <v>0.76</v>
      </c>
      <c r="V66" s="199">
        <v>0.56999999999999995</v>
      </c>
      <c r="W66" s="199">
        <v>0.73</v>
      </c>
      <c r="X66" s="199">
        <v>1.06</v>
      </c>
      <c r="Y66" s="199">
        <v>0</v>
      </c>
      <c r="Z66" s="199">
        <v>2.74</v>
      </c>
      <c r="AA66" s="199">
        <v>2.0099999999999998</v>
      </c>
      <c r="AB66" s="199">
        <v>0</v>
      </c>
      <c r="AC66" s="199">
        <v>9.92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32.340000000000003</v>
      </c>
      <c r="AJ66" s="199">
        <v>0</v>
      </c>
      <c r="AK66" s="199">
        <v>1.1000000000000001</v>
      </c>
      <c r="AL66" s="199">
        <v>0</v>
      </c>
      <c r="AM66" s="199">
        <v>0</v>
      </c>
      <c r="AN66" s="199">
        <v>0</v>
      </c>
      <c r="AO66" s="199">
        <v>143.55000000000001</v>
      </c>
      <c r="AP66" s="199">
        <v>0</v>
      </c>
    </row>
    <row r="67" spans="1:42">
      <c r="A67" t="s">
        <v>109</v>
      </c>
      <c r="B67" s="199">
        <v>0</v>
      </c>
      <c r="C67" s="199">
        <v>12.92</v>
      </c>
      <c r="D67" s="199">
        <v>0</v>
      </c>
      <c r="E67" s="199">
        <v>0</v>
      </c>
      <c r="F67" s="199">
        <v>21.32</v>
      </c>
      <c r="G67" s="199">
        <v>0</v>
      </c>
      <c r="H67" s="199">
        <v>0</v>
      </c>
      <c r="I67" s="199">
        <v>27.07</v>
      </c>
      <c r="J67" s="199">
        <v>0</v>
      </c>
      <c r="K67" s="199">
        <v>0.17</v>
      </c>
      <c r="L67" s="199">
        <v>96.26</v>
      </c>
      <c r="M67" s="199">
        <v>1</v>
      </c>
      <c r="N67" s="199">
        <v>1.28</v>
      </c>
      <c r="O67" s="199">
        <v>0</v>
      </c>
      <c r="P67" s="199">
        <v>1.38</v>
      </c>
      <c r="Q67" s="199">
        <v>2.83</v>
      </c>
      <c r="R67" s="199">
        <v>2.64</v>
      </c>
      <c r="S67" s="199">
        <v>4.24</v>
      </c>
      <c r="T67" s="199">
        <v>0</v>
      </c>
      <c r="U67" s="199">
        <v>0.76</v>
      </c>
      <c r="V67" s="199">
        <v>0.56999999999999995</v>
      </c>
      <c r="W67" s="199">
        <v>0.73</v>
      </c>
      <c r="X67" s="199">
        <v>1.06</v>
      </c>
      <c r="Y67" s="199">
        <v>0</v>
      </c>
      <c r="Z67" s="199">
        <v>2.74</v>
      </c>
      <c r="AA67" s="199">
        <v>2.0099999999999998</v>
      </c>
      <c r="AB67" s="199">
        <v>0</v>
      </c>
      <c r="AC67" s="199">
        <v>9.92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32.340000000000003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143.55000000000001</v>
      </c>
      <c r="AP67" s="199">
        <v>0</v>
      </c>
    </row>
    <row r="68" spans="1:42">
      <c r="A68" t="s">
        <v>110</v>
      </c>
      <c r="B68" s="199">
        <v>0</v>
      </c>
      <c r="C68" s="199">
        <v>12.92</v>
      </c>
      <c r="D68" s="199">
        <v>0</v>
      </c>
      <c r="E68" s="199">
        <v>0</v>
      </c>
      <c r="F68" s="199">
        <v>21.32</v>
      </c>
      <c r="G68" s="199">
        <v>0</v>
      </c>
      <c r="H68" s="199">
        <v>0</v>
      </c>
      <c r="I68" s="199">
        <v>27.07</v>
      </c>
      <c r="J68" s="199">
        <v>0</v>
      </c>
      <c r="K68" s="199">
        <v>0.17</v>
      </c>
      <c r="L68" s="199">
        <v>13.61</v>
      </c>
      <c r="M68" s="199">
        <v>1</v>
      </c>
      <c r="N68" s="199">
        <v>1.28</v>
      </c>
      <c r="O68" s="199">
        <v>0</v>
      </c>
      <c r="P68" s="199">
        <v>1.38</v>
      </c>
      <c r="Q68" s="199">
        <v>2.83</v>
      </c>
      <c r="R68" s="199">
        <v>2.64</v>
      </c>
      <c r="S68" s="199">
        <v>4.24</v>
      </c>
      <c r="T68" s="199">
        <v>0</v>
      </c>
      <c r="U68" s="199">
        <v>0.76</v>
      </c>
      <c r="V68" s="199">
        <v>0.56999999999999995</v>
      </c>
      <c r="W68" s="199">
        <v>0.73</v>
      </c>
      <c r="X68" s="199">
        <v>1.06</v>
      </c>
      <c r="Y68" s="199">
        <v>0</v>
      </c>
      <c r="Z68" s="199">
        <v>2.74</v>
      </c>
      <c r="AA68" s="199">
        <v>2.0099999999999998</v>
      </c>
      <c r="AB68" s="199">
        <v>0</v>
      </c>
      <c r="AC68" s="199">
        <v>9.92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32.340000000000003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143.55000000000001</v>
      </c>
      <c r="AP68" s="199">
        <v>0</v>
      </c>
    </row>
    <row r="69" spans="1:42">
      <c r="A69" t="s">
        <v>111</v>
      </c>
      <c r="B69" s="199">
        <v>0</v>
      </c>
      <c r="C69" s="199">
        <v>12.92</v>
      </c>
      <c r="D69" s="199">
        <v>0</v>
      </c>
      <c r="E69" s="199">
        <v>0</v>
      </c>
      <c r="F69" s="199">
        <v>21.32</v>
      </c>
      <c r="G69" s="199">
        <v>0</v>
      </c>
      <c r="H69" s="199">
        <v>0</v>
      </c>
      <c r="I69" s="199">
        <v>27.07</v>
      </c>
      <c r="J69" s="199">
        <v>0</v>
      </c>
      <c r="K69" s="199">
        <v>0.17</v>
      </c>
      <c r="L69" s="199">
        <v>13.62</v>
      </c>
      <c r="M69" s="199">
        <v>1</v>
      </c>
      <c r="N69" s="199">
        <v>1.28</v>
      </c>
      <c r="O69" s="199">
        <v>0</v>
      </c>
      <c r="P69" s="199">
        <v>1.34</v>
      </c>
      <c r="Q69" s="199">
        <v>2.83</v>
      </c>
      <c r="R69" s="199">
        <v>2.64</v>
      </c>
      <c r="S69" s="199">
        <v>4.24</v>
      </c>
      <c r="T69" s="199">
        <v>0</v>
      </c>
      <c r="U69" s="199">
        <v>0.76</v>
      </c>
      <c r="V69" s="199">
        <v>0.56999999999999995</v>
      </c>
      <c r="W69" s="199">
        <v>0.73</v>
      </c>
      <c r="X69" s="199">
        <v>1.06</v>
      </c>
      <c r="Y69" s="199">
        <v>0</v>
      </c>
      <c r="Z69" s="199">
        <v>2.74</v>
      </c>
      <c r="AA69" s="199">
        <v>2.0099999999999998</v>
      </c>
      <c r="AB69" s="199">
        <v>0</v>
      </c>
      <c r="AC69" s="199">
        <v>9.92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32.340000000000003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143.55000000000001</v>
      </c>
      <c r="AP69" s="199">
        <v>0</v>
      </c>
    </row>
    <row r="70" spans="1:42">
      <c r="A70" t="s">
        <v>112</v>
      </c>
      <c r="B70" s="199">
        <v>0</v>
      </c>
      <c r="C70" s="199">
        <v>12.92</v>
      </c>
      <c r="D70" s="199">
        <v>0</v>
      </c>
      <c r="E70" s="199">
        <v>0</v>
      </c>
      <c r="F70" s="199">
        <v>21.32</v>
      </c>
      <c r="G70" s="199">
        <v>0</v>
      </c>
      <c r="H70" s="199">
        <v>0</v>
      </c>
      <c r="I70" s="199">
        <v>27.07</v>
      </c>
      <c r="J70" s="199">
        <v>0</v>
      </c>
      <c r="K70" s="199">
        <v>0.17</v>
      </c>
      <c r="L70" s="199">
        <v>13.62</v>
      </c>
      <c r="M70" s="199">
        <v>1</v>
      </c>
      <c r="N70" s="199">
        <v>1.28</v>
      </c>
      <c r="O70" s="199">
        <v>0</v>
      </c>
      <c r="P70" s="199">
        <v>1.34</v>
      </c>
      <c r="Q70" s="199">
        <v>2.83</v>
      </c>
      <c r="R70" s="199">
        <v>2.64</v>
      </c>
      <c r="S70" s="199">
        <v>4.24</v>
      </c>
      <c r="T70" s="199">
        <v>0</v>
      </c>
      <c r="U70" s="199">
        <v>0.76</v>
      </c>
      <c r="V70" s="199">
        <v>0.56999999999999995</v>
      </c>
      <c r="W70" s="199">
        <v>0.73</v>
      </c>
      <c r="X70" s="199">
        <v>1.06</v>
      </c>
      <c r="Y70" s="199">
        <v>0</v>
      </c>
      <c r="Z70" s="199">
        <v>2.74</v>
      </c>
      <c r="AA70" s="199">
        <v>2.0099999999999998</v>
      </c>
      <c r="AB70" s="199">
        <v>0</v>
      </c>
      <c r="AC70" s="199">
        <v>10.32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32.340000000000003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143.55000000000001</v>
      </c>
      <c r="AP70" s="199">
        <v>0</v>
      </c>
    </row>
    <row r="71" spans="1:42">
      <c r="A71" t="s">
        <v>113</v>
      </c>
      <c r="B71" s="199">
        <v>0</v>
      </c>
      <c r="C71" s="199">
        <v>12.92</v>
      </c>
      <c r="D71" s="199">
        <v>0</v>
      </c>
      <c r="E71" s="199">
        <v>0</v>
      </c>
      <c r="F71" s="199">
        <v>21.32</v>
      </c>
      <c r="G71" s="199">
        <v>0</v>
      </c>
      <c r="H71" s="199">
        <v>0</v>
      </c>
      <c r="I71" s="199">
        <v>27.07</v>
      </c>
      <c r="J71" s="199">
        <v>0</v>
      </c>
      <c r="K71" s="199">
        <v>0.17</v>
      </c>
      <c r="L71" s="199">
        <v>13.62</v>
      </c>
      <c r="M71" s="199">
        <v>1</v>
      </c>
      <c r="N71" s="199">
        <v>1.28</v>
      </c>
      <c r="O71" s="199">
        <v>0</v>
      </c>
      <c r="P71" s="199">
        <v>1.34</v>
      </c>
      <c r="Q71" s="199">
        <v>0.24</v>
      </c>
      <c r="R71" s="199">
        <v>0.23</v>
      </c>
      <c r="S71" s="199">
        <v>0.28999999999999998</v>
      </c>
      <c r="T71" s="199">
        <v>0</v>
      </c>
      <c r="U71" s="199">
        <v>0.76</v>
      </c>
      <c r="V71" s="199">
        <v>0.56999999999999995</v>
      </c>
      <c r="W71" s="199">
        <v>0.73</v>
      </c>
      <c r="X71" s="199">
        <v>1.06</v>
      </c>
      <c r="Y71" s="199">
        <v>0</v>
      </c>
      <c r="Z71" s="199">
        <v>2.74</v>
      </c>
      <c r="AA71" s="199">
        <v>2.0099999999999998</v>
      </c>
      <c r="AB71" s="199">
        <v>0</v>
      </c>
      <c r="AC71" s="199">
        <v>12.53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32.340000000000003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143.55000000000001</v>
      </c>
      <c r="AP71" s="199">
        <v>0</v>
      </c>
    </row>
    <row r="72" spans="1:42">
      <c r="A72" t="s">
        <v>114</v>
      </c>
      <c r="B72" s="199">
        <v>0</v>
      </c>
      <c r="C72" s="199">
        <v>12.92</v>
      </c>
      <c r="D72" s="199">
        <v>0</v>
      </c>
      <c r="E72" s="199">
        <v>0</v>
      </c>
      <c r="F72" s="199">
        <v>21.32</v>
      </c>
      <c r="G72" s="199">
        <v>0</v>
      </c>
      <c r="H72" s="199">
        <v>0</v>
      </c>
      <c r="I72" s="199">
        <v>27.07</v>
      </c>
      <c r="J72" s="199">
        <v>0</v>
      </c>
      <c r="K72" s="199">
        <v>0.17</v>
      </c>
      <c r="L72" s="199">
        <v>13.62</v>
      </c>
      <c r="M72" s="199">
        <v>1</v>
      </c>
      <c r="N72" s="199">
        <v>1.28</v>
      </c>
      <c r="O72" s="199">
        <v>0</v>
      </c>
      <c r="P72" s="199">
        <v>1.34</v>
      </c>
      <c r="Q72" s="199">
        <v>0.24</v>
      </c>
      <c r="R72" s="199">
        <v>0.23</v>
      </c>
      <c r="S72" s="199">
        <v>0.28999999999999998</v>
      </c>
      <c r="T72" s="199">
        <v>0</v>
      </c>
      <c r="U72" s="199">
        <v>0.76</v>
      </c>
      <c r="V72" s="199">
        <v>0.56999999999999995</v>
      </c>
      <c r="W72" s="199">
        <v>0.73</v>
      </c>
      <c r="X72" s="199">
        <v>1.06</v>
      </c>
      <c r="Y72" s="199">
        <v>0</v>
      </c>
      <c r="Z72" s="199">
        <v>2.74</v>
      </c>
      <c r="AA72" s="199">
        <v>2.0099999999999998</v>
      </c>
      <c r="AB72" s="199">
        <v>0</v>
      </c>
      <c r="AC72" s="199">
        <v>9.93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32.340000000000003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143.55000000000001</v>
      </c>
      <c r="AP72" s="199">
        <v>0</v>
      </c>
    </row>
    <row r="73" spans="1:42">
      <c r="A73" t="s">
        <v>115</v>
      </c>
      <c r="B73" s="199">
        <v>0</v>
      </c>
      <c r="C73" s="199">
        <v>12.92</v>
      </c>
      <c r="D73" s="199">
        <v>0</v>
      </c>
      <c r="E73" s="199">
        <v>0</v>
      </c>
      <c r="F73" s="199">
        <v>21.32</v>
      </c>
      <c r="G73" s="199">
        <v>0</v>
      </c>
      <c r="H73" s="199">
        <v>0</v>
      </c>
      <c r="I73" s="199">
        <v>27.07</v>
      </c>
      <c r="J73" s="199">
        <v>0</v>
      </c>
      <c r="K73" s="199">
        <v>0.17</v>
      </c>
      <c r="L73" s="199">
        <v>13.62</v>
      </c>
      <c r="M73" s="199">
        <v>1</v>
      </c>
      <c r="N73" s="199">
        <v>1.28</v>
      </c>
      <c r="O73" s="199">
        <v>0</v>
      </c>
      <c r="P73" s="199">
        <v>1.34</v>
      </c>
      <c r="Q73" s="199">
        <v>0.24</v>
      </c>
      <c r="R73" s="199">
        <v>0.23</v>
      </c>
      <c r="S73" s="199">
        <v>0.28999999999999998</v>
      </c>
      <c r="T73" s="199">
        <v>0</v>
      </c>
      <c r="U73" s="199">
        <v>0.76</v>
      </c>
      <c r="V73" s="199">
        <v>0.56999999999999995</v>
      </c>
      <c r="W73" s="199">
        <v>0.73</v>
      </c>
      <c r="X73" s="199">
        <v>1.06</v>
      </c>
      <c r="Y73" s="199">
        <v>0</v>
      </c>
      <c r="Z73" s="199">
        <v>2.74</v>
      </c>
      <c r="AA73" s="199">
        <v>2.0099999999999998</v>
      </c>
      <c r="AB73" s="199">
        <v>0</v>
      </c>
      <c r="AC73" s="199">
        <v>9.93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32.340000000000003</v>
      </c>
      <c r="AJ73" s="199">
        <v>0</v>
      </c>
      <c r="AK73" s="199">
        <v>0.21</v>
      </c>
      <c r="AL73" s="199">
        <v>0</v>
      </c>
      <c r="AM73" s="199">
        <v>0</v>
      </c>
      <c r="AN73" s="199">
        <v>0</v>
      </c>
      <c r="AO73" s="199">
        <v>143.55000000000001</v>
      </c>
      <c r="AP73" s="199">
        <v>0</v>
      </c>
    </row>
    <row r="74" spans="1:42">
      <c r="A74" t="s">
        <v>116</v>
      </c>
      <c r="B74" s="199">
        <v>0</v>
      </c>
      <c r="C74" s="199">
        <v>12.92</v>
      </c>
      <c r="D74" s="199">
        <v>0</v>
      </c>
      <c r="E74" s="199">
        <v>0</v>
      </c>
      <c r="F74" s="199">
        <v>21.32</v>
      </c>
      <c r="G74" s="199">
        <v>0</v>
      </c>
      <c r="H74" s="199">
        <v>0</v>
      </c>
      <c r="I74" s="199">
        <v>27.07</v>
      </c>
      <c r="J74" s="199">
        <v>0</v>
      </c>
      <c r="K74" s="199">
        <v>0.17</v>
      </c>
      <c r="L74" s="199">
        <v>13.62</v>
      </c>
      <c r="M74" s="199">
        <v>1</v>
      </c>
      <c r="N74" s="199">
        <v>1.28</v>
      </c>
      <c r="O74" s="199">
        <v>0</v>
      </c>
      <c r="P74" s="199">
        <v>1.34</v>
      </c>
      <c r="Q74" s="199">
        <v>0.24</v>
      </c>
      <c r="R74" s="199">
        <v>0.23</v>
      </c>
      <c r="S74" s="199">
        <v>0.28999999999999998</v>
      </c>
      <c r="T74" s="199">
        <v>0</v>
      </c>
      <c r="U74" s="199">
        <v>0.76</v>
      </c>
      <c r="V74" s="199">
        <v>0.56999999999999995</v>
      </c>
      <c r="W74" s="199">
        <v>0.73</v>
      </c>
      <c r="X74" s="199">
        <v>1.06</v>
      </c>
      <c r="Y74" s="199">
        <v>0</v>
      </c>
      <c r="Z74" s="199">
        <v>2.74</v>
      </c>
      <c r="AA74" s="199">
        <v>2.0099999999999998</v>
      </c>
      <c r="AB74" s="199">
        <v>0</v>
      </c>
      <c r="AC74" s="199">
        <v>9.93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32.340000000000003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143.55000000000001</v>
      </c>
      <c r="AP74" s="199">
        <v>0</v>
      </c>
    </row>
    <row r="75" spans="1:42">
      <c r="A75" t="s">
        <v>117</v>
      </c>
      <c r="B75" s="199">
        <v>0</v>
      </c>
      <c r="C75" s="199">
        <v>12.92</v>
      </c>
      <c r="D75" s="199">
        <v>0</v>
      </c>
      <c r="E75" s="199">
        <v>0</v>
      </c>
      <c r="F75" s="199">
        <v>21.32</v>
      </c>
      <c r="G75" s="199">
        <v>0</v>
      </c>
      <c r="H75" s="199">
        <v>0</v>
      </c>
      <c r="I75" s="199">
        <v>27.24</v>
      </c>
      <c r="J75" s="199">
        <v>0</v>
      </c>
      <c r="K75" s="199">
        <v>0.17</v>
      </c>
      <c r="L75" s="199">
        <v>13.62</v>
      </c>
      <c r="M75" s="199">
        <v>1</v>
      </c>
      <c r="N75" s="199">
        <v>1.28</v>
      </c>
      <c r="O75" s="199">
        <v>0</v>
      </c>
      <c r="P75" s="199">
        <v>1.34</v>
      </c>
      <c r="Q75" s="199">
        <v>0.24</v>
      </c>
      <c r="R75" s="199">
        <v>0.23</v>
      </c>
      <c r="S75" s="199">
        <v>0.28999999999999998</v>
      </c>
      <c r="T75" s="199">
        <v>0</v>
      </c>
      <c r="U75" s="199">
        <v>0.76</v>
      </c>
      <c r="V75" s="199">
        <v>0.56999999999999995</v>
      </c>
      <c r="W75" s="199">
        <v>0.73</v>
      </c>
      <c r="X75" s="199">
        <v>1.06</v>
      </c>
      <c r="Y75" s="199">
        <v>0</v>
      </c>
      <c r="Z75" s="199">
        <v>2.74</v>
      </c>
      <c r="AA75" s="199">
        <v>2.0099999999999998</v>
      </c>
      <c r="AB75" s="199">
        <v>0</v>
      </c>
      <c r="AC75" s="199">
        <v>9.93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33.31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143.55000000000001</v>
      </c>
      <c r="AP75" s="199">
        <v>0</v>
      </c>
    </row>
    <row r="76" spans="1:42">
      <c r="A76" t="s">
        <v>118</v>
      </c>
      <c r="B76" s="199">
        <v>0</v>
      </c>
      <c r="C76" s="199">
        <v>12.92</v>
      </c>
      <c r="D76" s="199">
        <v>0</v>
      </c>
      <c r="E76" s="199">
        <v>0</v>
      </c>
      <c r="F76" s="199">
        <v>21.32</v>
      </c>
      <c r="G76" s="199">
        <v>0</v>
      </c>
      <c r="H76" s="199">
        <v>0</v>
      </c>
      <c r="I76" s="199">
        <v>27.24</v>
      </c>
      <c r="J76" s="199">
        <v>0</v>
      </c>
      <c r="K76" s="199">
        <v>0.17</v>
      </c>
      <c r="L76" s="199">
        <v>13.62</v>
      </c>
      <c r="M76" s="199">
        <v>1</v>
      </c>
      <c r="N76" s="199">
        <v>1.28</v>
      </c>
      <c r="O76" s="199">
        <v>0</v>
      </c>
      <c r="P76" s="199">
        <v>1.34</v>
      </c>
      <c r="Q76" s="199">
        <v>0.24</v>
      </c>
      <c r="R76" s="199">
        <v>0.23</v>
      </c>
      <c r="S76" s="199">
        <v>0.28999999999999998</v>
      </c>
      <c r="T76" s="199">
        <v>0</v>
      </c>
      <c r="U76" s="199">
        <v>0.76</v>
      </c>
      <c r="V76" s="199">
        <v>0.56999999999999995</v>
      </c>
      <c r="W76" s="199">
        <v>0.73</v>
      </c>
      <c r="X76" s="199">
        <v>1.06</v>
      </c>
      <c r="Y76" s="199">
        <v>0</v>
      </c>
      <c r="Z76" s="199">
        <v>2.74</v>
      </c>
      <c r="AA76" s="199">
        <v>2.0099999999999998</v>
      </c>
      <c r="AB76" s="199">
        <v>0</v>
      </c>
      <c r="AC76" s="199">
        <v>12.47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33.31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143.55000000000001</v>
      </c>
      <c r="AP76" s="199">
        <v>0</v>
      </c>
    </row>
    <row r="77" spans="1:42">
      <c r="A77" t="s">
        <v>119</v>
      </c>
      <c r="B77" s="199">
        <v>0</v>
      </c>
      <c r="C77" s="199">
        <v>12.92</v>
      </c>
      <c r="D77" s="199">
        <v>0</v>
      </c>
      <c r="E77" s="199">
        <v>0</v>
      </c>
      <c r="F77" s="199">
        <v>21.32</v>
      </c>
      <c r="G77" s="199">
        <v>0</v>
      </c>
      <c r="H77" s="199">
        <v>0</v>
      </c>
      <c r="I77" s="199">
        <v>27.24</v>
      </c>
      <c r="J77" s="199">
        <v>0</v>
      </c>
      <c r="K77" s="199">
        <v>0.17</v>
      </c>
      <c r="L77" s="199">
        <v>13.62</v>
      </c>
      <c r="M77" s="199">
        <v>1</v>
      </c>
      <c r="N77" s="199">
        <v>1.28</v>
      </c>
      <c r="O77" s="199">
        <v>0</v>
      </c>
      <c r="P77" s="199">
        <v>1.34</v>
      </c>
      <c r="Q77" s="199">
        <v>2.1800000000000002</v>
      </c>
      <c r="R77" s="199">
        <v>0.23</v>
      </c>
      <c r="S77" s="199">
        <v>0.28999999999999998</v>
      </c>
      <c r="T77" s="199">
        <v>0</v>
      </c>
      <c r="U77" s="199">
        <v>0.76</v>
      </c>
      <c r="V77" s="199">
        <v>0.56999999999999995</v>
      </c>
      <c r="W77" s="199">
        <v>0.73</v>
      </c>
      <c r="X77" s="199">
        <v>1.06</v>
      </c>
      <c r="Y77" s="199">
        <v>0</v>
      </c>
      <c r="Z77" s="199">
        <v>2.74</v>
      </c>
      <c r="AA77" s="199">
        <v>2.0099999999999998</v>
      </c>
      <c r="AB77" s="199">
        <v>0</v>
      </c>
      <c r="AC77" s="199">
        <v>12.47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33.31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143.55000000000001</v>
      </c>
      <c r="AP77" s="199">
        <v>0</v>
      </c>
    </row>
    <row r="78" spans="1:42">
      <c r="A78" t="s">
        <v>120</v>
      </c>
      <c r="B78" s="199">
        <v>0</v>
      </c>
      <c r="C78" s="199">
        <v>13.01</v>
      </c>
      <c r="D78" s="199">
        <v>0</v>
      </c>
      <c r="E78" s="199">
        <v>0</v>
      </c>
      <c r="F78" s="199">
        <v>21.32</v>
      </c>
      <c r="G78" s="199">
        <v>0</v>
      </c>
      <c r="H78" s="199">
        <v>0</v>
      </c>
      <c r="I78" s="199">
        <v>27.24</v>
      </c>
      <c r="J78" s="199">
        <v>0</v>
      </c>
      <c r="K78" s="199">
        <v>0.17</v>
      </c>
      <c r="L78" s="199">
        <v>13.62</v>
      </c>
      <c r="M78" s="199">
        <v>1</v>
      </c>
      <c r="N78" s="199">
        <v>1.28</v>
      </c>
      <c r="O78" s="199">
        <v>0</v>
      </c>
      <c r="P78" s="199">
        <v>1.34</v>
      </c>
      <c r="Q78" s="199">
        <v>2.1800000000000002</v>
      </c>
      <c r="R78" s="199">
        <v>0.23</v>
      </c>
      <c r="S78" s="199">
        <v>0.28999999999999998</v>
      </c>
      <c r="T78" s="199">
        <v>0</v>
      </c>
      <c r="U78" s="199">
        <v>0.76</v>
      </c>
      <c r="V78" s="199">
        <v>0.56999999999999995</v>
      </c>
      <c r="W78" s="199">
        <v>0.73</v>
      </c>
      <c r="X78" s="199">
        <v>1.06</v>
      </c>
      <c r="Y78" s="199">
        <v>0</v>
      </c>
      <c r="Z78" s="199">
        <v>2.74</v>
      </c>
      <c r="AA78" s="199">
        <v>2.0099999999999998</v>
      </c>
      <c r="AB78" s="199">
        <v>0</v>
      </c>
      <c r="AC78" s="199">
        <v>12.47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33.31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143.55000000000001</v>
      </c>
      <c r="AP78" s="199">
        <v>0</v>
      </c>
    </row>
    <row r="79" spans="1:42">
      <c r="A79" t="s">
        <v>121</v>
      </c>
      <c r="B79" s="199">
        <v>0</v>
      </c>
      <c r="C79" s="199">
        <v>13.01</v>
      </c>
      <c r="D79" s="199">
        <v>0</v>
      </c>
      <c r="E79" s="199">
        <v>0</v>
      </c>
      <c r="F79" s="199">
        <v>21.32</v>
      </c>
      <c r="G79" s="199">
        <v>0</v>
      </c>
      <c r="H79" s="199">
        <v>0</v>
      </c>
      <c r="I79" s="199">
        <v>27.24</v>
      </c>
      <c r="J79" s="199">
        <v>0</v>
      </c>
      <c r="K79" s="199">
        <v>0.17</v>
      </c>
      <c r="L79" s="199">
        <v>13.62</v>
      </c>
      <c r="M79" s="199">
        <v>1</v>
      </c>
      <c r="N79" s="199">
        <v>1.28</v>
      </c>
      <c r="O79" s="199">
        <v>0</v>
      </c>
      <c r="P79" s="199">
        <v>1.34</v>
      </c>
      <c r="Q79" s="199">
        <v>2.1800000000000002</v>
      </c>
      <c r="R79" s="199">
        <v>0.23</v>
      </c>
      <c r="S79" s="199">
        <v>0.28999999999999998</v>
      </c>
      <c r="T79" s="199">
        <v>0</v>
      </c>
      <c r="U79" s="199">
        <v>0.76</v>
      </c>
      <c r="V79" s="199">
        <v>0.56999999999999995</v>
      </c>
      <c r="W79" s="199">
        <v>0.73</v>
      </c>
      <c r="X79" s="199">
        <v>1.06</v>
      </c>
      <c r="Y79" s="199">
        <v>0</v>
      </c>
      <c r="Z79" s="199">
        <v>2.74</v>
      </c>
      <c r="AA79" s="199">
        <v>2.0099999999999998</v>
      </c>
      <c r="AB79" s="199">
        <v>0</v>
      </c>
      <c r="AC79" s="199">
        <v>9.92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33.31</v>
      </c>
      <c r="AJ79" s="199">
        <v>0</v>
      </c>
      <c r="AK79" s="199">
        <v>1.1000000000000001</v>
      </c>
      <c r="AL79" s="199">
        <v>0</v>
      </c>
      <c r="AM79" s="199">
        <v>0</v>
      </c>
      <c r="AN79" s="199">
        <v>0</v>
      </c>
      <c r="AO79" s="199">
        <v>143.55000000000001</v>
      </c>
      <c r="AP79" s="199">
        <v>0</v>
      </c>
    </row>
    <row r="80" spans="1:42">
      <c r="A80" t="s">
        <v>122</v>
      </c>
      <c r="B80" s="199">
        <v>0</v>
      </c>
      <c r="C80" s="199">
        <v>13.01</v>
      </c>
      <c r="D80" s="199">
        <v>0</v>
      </c>
      <c r="E80" s="199">
        <v>0</v>
      </c>
      <c r="F80" s="199">
        <v>21.32</v>
      </c>
      <c r="G80" s="199">
        <v>0</v>
      </c>
      <c r="H80" s="199">
        <v>0</v>
      </c>
      <c r="I80" s="199">
        <v>27.24</v>
      </c>
      <c r="J80" s="199">
        <v>0</v>
      </c>
      <c r="K80" s="199">
        <v>0.17</v>
      </c>
      <c r="L80" s="199">
        <v>13.62</v>
      </c>
      <c r="M80" s="199">
        <v>1</v>
      </c>
      <c r="N80" s="199">
        <v>1.28</v>
      </c>
      <c r="O80" s="199">
        <v>0</v>
      </c>
      <c r="P80" s="199">
        <v>1.34</v>
      </c>
      <c r="Q80" s="199">
        <v>2.1800000000000002</v>
      </c>
      <c r="R80" s="199">
        <v>0.23</v>
      </c>
      <c r="S80" s="199">
        <v>0.28999999999999998</v>
      </c>
      <c r="T80" s="199">
        <v>0</v>
      </c>
      <c r="U80" s="199">
        <v>0.76</v>
      </c>
      <c r="V80" s="199">
        <v>0.56999999999999995</v>
      </c>
      <c r="W80" s="199">
        <v>0.73</v>
      </c>
      <c r="X80" s="199">
        <v>1.06</v>
      </c>
      <c r="Y80" s="199">
        <v>0</v>
      </c>
      <c r="Z80" s="199">
        <v>2.74</v>
      </c>
      <c r="AA80" s="199">
        <v>2.0099999999999998</v>
      </c>
      <c r="AB80" s="199">
        <v>0</v>
      </c>
      <c r="AC80" s="199">
        <v>12.47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33.31</v>
      </c>
      <c r="AJ80" s="199">
        <v>0</v>
      </c>
      <c r="AK80" s="199">
        <v>1.1000000000000001</v>
      </c>
      <c r="AL80" s="199">
        <v>0</v>
      </c>
      <c r="AM80" s="199">
        <v>0</v>
      </c>
      <c r="AN80" s="199">
        <v>0</v>
      </c>
      <c r="AO80" s="199">
        <v>143.55000000000001</v>
      </c>
      <c r="AP80" s="199">
        <v>0</v>
      </c>
    </row>
    <row r="81" spans="1:42">
      <c r="A81" t="s">
        <v>123</v>
      </c>
      <c r="B81" s="199">
        <v>0</v>
      </c>
      <c r="C81" s="199">
        <v>13.01</v>
      </c>
      <c r="D81" s="199">
        <v>0</v>
      </c>
      <c r="E81" s="199">
        <v>0</v>
      </c>
      <c r="F81" s="199">
        <v>21.32</v>
      </c>
      <c r="G81" s="199">
        <v>0</v>
      </c>
      <c r="H81" s="199">
        <v>0</v>
      </c>
      <c r="I81" s="199">
        <v>27.24</v>
      </c>
      <c r="J81" s="199">
        <v>0</v>
      </c>
      <c r="K81" s="199">
        <v>0.17</v>
      </c>
      <c r="L81" s="199">
        <v>13.62</v>
      </c>
      <c r="M81" s="199">
        <v>1</v>
      </c>
      <c r="N81" s="199">
        <v>1.28</v>
      </c>
      <c r="O81" s="199">
        <v>0</v>
      </c>
      <c r="P81" s="199">
        <v>2.4900000000000002</v>
      </c>
      <c r="Q81" s="199">
        <v>2.1800000000000002</v>
      </c>
      <c r="R81" s="199">
        <v>0.23</v>
      </c>
      <c r="S81" s="199">
        <v>0.28999999999999998</v>
      </c>
      <c r="T81" s="199">
        <v>0</v>
      </c>
      <c r="U81" s="199">
        <v>0.76</v>
      </c>
      <c r="V81" s="199">
        <v>0.56999999999999995</v>
      </c>
      <c r="W81" s="199">
        <v>0.73</v>
      </c>
      <c r="X81" s="199">
        <v>1.06</v>
      </c>
      <c r="Y81" s="199">
        <v>0</v>
      </c>
      <c r="Z81" s="199">
        <v>2.74</v>
      </c>
      <c r="AA81" s="199">
        <v>2.0099999999999998</v>
      </c>
      <c r="AB81" s="199">
        <v>0</v>
      </c>
      <c r="AC81" s="199">
        <v>10.08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33.31</v>
      </c>
      <c r="AJ81" s="199">
        <v>0</v>
      </c>
      <c r="AK81" s="199">
        <v>1.1000000000000001</v>
      </c>
      <c r="AL81" s="199">
        <v>0</v>
      </c>
      <c r="AM81" s="199">
        <v>0</v>
      </c>
      <c r="AN81" s="199">
        <v>0</v>
      </c>
      <c r="AO81" s="199">
        <v>143.55000000000001</v>
      </c>
      <c r="AP81" s="199">
        <v>0</v>
      </c>
    </row>
    <row r="82" spans="1:42">
      <c r="A82" t="s">
        <v>124</v>
      </c>
      <c r="B82" s="199">
        <v>0</v>
      </c>
      <c r="C82" s="199">
        <v>13.01</v>
      </c>
      <c r="D82" s="199">
        <v>0</v>
      </c>
      <c r="E82" s="199">
        <v>0</v>
      </c>
      <c r="F82" s="199">
        <v>21.32</v>
      </c>
      <c r="G82" s="199">
        <v>0</v>
      </c>
      <c r="H82" s="199">
        <v>0</v>
      </c>
      <c r="I82" s="199">
        <v>27.24</v>
      </c>
      <c r="J82" s="199">
        <v>0</v>
      </c>
      <c r="K82" s="199">
        <v>0.17</v>
      </c>
      <c r="L82" s="199">
        <v>13.62</v>
      </c>
      <c r="M82" s="199">
        <v>1</v>
      </c>
      <c r="N82" s="199">
        <v>1.28</v>
      </c>
      <c r="O82" s="199">
        <v>0</v>
      </c>
      <c r="P82" s="199">
        <v>2.4900000000000002</v>
      </c>
      <c r="Q82" s="199">
        <v>2.1800000000000002</v>
      </c>
      <c r="R82" s="199">
        <v>0.23</v>
      </c>
      <c r="S82" s="199">
        <v>0.28999999999999998</v>
      </c>
      <c r="T82" s="199">
        <v>0</v>
      </c>
      <c r="U82" s="199">
        <v>0.76</v>
      </c>
      <c r="V82" s="199">
        <v>0.56999999999999995</v>
      </c>
      <c r="W82" s="199">
        <v>0.73</v>
      </c>
      <c r="X82" s="199">
        <v>1.06</v>
      </c>
      <c r="Y82" s="199">
        <v>0</v>
      </c>
      <c r="Z82" s="199">
        <v>2.74</v>
      </c>
      <c r="AA82" s="199">
        <v>2.0099999999999998</v>
      </c>
      <c r="AB82" s="199">
        <v>0</v>
      </c>
      <c r="AC82" s="199">
        <v>9.92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33.31</v>
      </c>
      <c r="AJ82" s="199">
        <v>0</v>
      </c>
      <c r="AK82" s="199">
        <v>1.1000000000000001</v>
      </c>
      <c r="AL82" s="199">
        <v>0</v>
      </c>
      <c r="AM82" s="199">
        <v>0</v>
      </c>
      <c r="AN82" s="199">
        <v>0</v>
      </c>
      <c r="AO82" s="199">
        <v>143.55000000000001</v>
      </c>
      <c r="AP82" s="199">
        <v>0</v>
      </c>
    </row>
    <row r="83" spans="1:42">
      <c r="A83" t="s">
        <v>125</v>
      </c>
      <c r="B83" s="199">
        <v>0</v>
      </c>
      <c r="C83" s="199">
        <v>13.01</v>
      </c>
      <c r="D83" s="199">
        <v>0</v>
      </c>
      <c r="E83" s="199">
        <v>0</v>
      </c>
      <c r="F83" s="199">
        <v>21.32</v>
      </c>
      <c r="G83" s="199">
        <v>0</v>
      </c>
      <c r="H83" s="199">
        <v>0</v>
      </c>
      <c r="I83" s="199">
        <v>27.24</v>
      </c>
      <c r="J83" s="199">
        <v>0</v>
      </c>
      <c r="K83" s="199">
        <v>0.17</v>
      </c>
      <c r="L83" s="199">
        <v>13.62</v>
      </c>
      <c r="M83" s="199">
        <v>1</v>
      </c>
      <c r="N83" s="199">
        <v>1.28</v>
      </c>
      <c r="O83" s="199">
        <v>0</v>
      </c>
      <c r="P83" s="199">
        <v>5.05</v>
      </c>
      <c r="Q83" s="199">
        <v>3.49</v>
      </c>
      <c r="R83" s="199">
        <v>2.64</v>
      </c>
      <c r="S83" s="199">
        <v>4.24</v>
      </c>
      <c r="T83" s="199">
        <v>0</v>
      </c>
      <c r="U83" s="199">
        <v>0.76</v>
      </c>
      <c r="V83" s="199">
        <v>0.56999999999999995</v>
      </c>
      <c r="W83" s="199">
        <v>0.73</v>
      </c>
      <c r="X83" s="199">
        <v>1.06</v>
      </c>
      <c r="Y83" s="199">
        <v>0</v>
      </c>
      <c r="Z83" s="199">
        <v>2.74</v>
      </c>
      <c r="AA83" s="199">
        <v>2.0099999999999998</v>
      </c>
      <c r="AB83" s="199">
        <v>0</v>
      </c>
      <c r="AC83" s="199">
        <v>9.92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34.270000000000003</v>
      </c>
      <c r="AJ83" s="199">
        <v>0</v>
      </c>
      <c r="AK83" s="199">
        <v>1.1000000000000001</v>
      </c>
      <c r="AL83" s="199">
        <v>0</v>
      </c>
      <c r="AM83" s="199">
        <v>0</v>
      </c>
      <c r="AN83" s="199">
        <v>0</v>
      </c>
      <c r="AO83" s="199">
        <v>143.55000000000001</v>
      </c>
      <c r="AP83" s="199">
        <v>0</v>
      </c>
    </row>
    <row r="84" spans="1:42">
      <c r="A84" t="s">
        <v>126</v>
      </c>
      <c r="B84" s="199">
        <v>0</v>
      </c>
      <c r="C84" s="199">
        <v>13.01</v>
      </c>
      <c r="D84" s="199">
        <v>0</v>
      </c>
      <c r="E84" s="199">
        <v>0</v>
      </c>
      <c r="F84" s="199">
        <v>21.32</v>
      </c>
      <c r="G84" s="199">
        <v>0</v>
      </c>
      <c r="H84" s="199">
        <v>0</v>
      </c>
      <c r="I84" s="199">
        <v>27.24</v>
      </c>
      <c r="J84" s="199">
        <v>0</v>
      </c>
      <c r="K84" s="199">
        <v>0.17</v>
      </c>
      <c r="L84" s="199">
        <v>13.62</v>
      </c>
      <c r="M84" s="199">
        <v>1</v>
      </c>
      <c r="N84" s="199">
        <v>1.28</v>
      </c>
      <c r="O84" s="199">
        <v>0</v>
      </c>
      <c r="P84" s="199">
        <v>5.05</v>
      </c>
      <c r="Q84" s="199">
        <v>3.49</v>
      </c>
      <c r="R84" s="199">
        <v>2.64</v>
      </c>
      <c r="S84" s="199">
        <v>4.24</v>
      </c>
      <c r="T84" s="199">
        <v>0</v>
      </c>
      <c r="U84" s="199">
        <v>0.76</v>
      </c>
      <c r="V84" s="199">
        <v>0.56999999999999995</v>
      </c>
      <c r="W84" s="199">
        <v>0.73</v>
      </c>
      <c r="X84" s="199">
        <v>1.06</v>
      </c>
      <c r="Y84" s="199">
        <v>0</v>
      </c>
      <c r="Z84" s="199">
        <v>2.74</v>
      </c>
      <c r="AA84" s="199">
        <v>2.0099999999999998</v>
      </c>
      <c r="AB84" s="199">
        <v>0</v>
      </c>
      <c r="AC84" s="199">
        <v>9.92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34.270000000000003</v>
      </c>
      <c r="AJ84" s="199">
        <v>0</v>
      </c>
      <c r="AK84" s="199">
        <v>1.1000000000000001</v>
      </c>
      <c r="AL84" s="199">
        <v>0</v>
      </c>
      <c r="AM84" s="199">
        <v>0</v>
      </c>
      <c r="AN84" s="199">
        <v>0</v>
      </c>
      <c r="AO84" s="199">
        <v>143.55000000000001</v>
      </c>
      <c r="AP84" s="199">
        <v>0</v>
      </c>
    </row>
    <row r="85" spans="1:42">
      <c r="A85" t="s">
        <v>127</v>
      </c>
      <c r="B85" s="199">
        <v>0</v>
      </c>
      <c r="C85" s="199">
        <v>13.01</v>
      </c>
      <c r="D85" s="199">
        <v>0</v>
      </c>
      <c r="E85" s="199">
        <v>0</v>
      </c>
      <c r="F85" s="199">
        <v>21.32</v>
      </c>
      <c r="G85" s="199">
        <v>0</v>
      </c>
      <c r="H85" s="199">
        <v>0</v>
      </c>
      <c r="I85" s="199">
        <v>27.24</v>
      </c>
      <c r="J85" s="199">
        <v>0</v>
      </c>
      <c r="K85" s="199">
        <v>0.17</v>
      </c>
      <c r="L85" s="199">
        <v>13.62</v>
      </c>
      <c r="M85" s="199">
        <v>1</v>
      </c>
      <c r="N85" s="199">
        <v>1.28</v>
      </c>
      <c r="O85" s="199">
        <v>0</v>
      </c>
      <c r="P85" s="199">
        <v>2.4900000000000002</v>
      </c>
      <c r="Q85" s="199">
        <v>3.49</v>
      </c>
      <c r="R85" s="199">
        <v>2.64</v>
      </c>
      <c r="S85" s="199">
        <v>4.24</v>
      </c>
      <c r="T85" s="199">
        <v>0</v>
      </c>
      <c r="U85" s="199">
        <v>0.76</v>
      </c>
      <c r="V85" s="199">
        <v>0.56999999999999995</v>
      </c>
      <c r="W85" s="199">
        <v>0.73</v>
      </c>
      <c r="X85" s="199">
        <v>1.06</v>
      </c>
      <c r="Y85" s="199">
        <v>0</v>
      </c>
      <c r="Z85" s="199">
        <v>2.74</v>
      </c>
      <c r="AA85" s="199">
        <v>2.0099999999999998</v>
      </c>
      <c r="AB85" s="199">
        <v>0</v>
      </c>
      <c r="AC85" s="199">
        <v>9.92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34.270000000000003</v>
      </c>
      <c r="AJ85" s="199">
        <v>0</v>
      </c>
      <c r="AK85" s="199">
        <v>1.1000000000000001</v>
      </c>
      <c r="AL85" s="199">
        <v>0</v>
      </c>
      <c r="AM85" s="199">
        <v>0</v>
      </c>
      <c r="AN85" s="199">
        <v>0</v>
      </c>
      <c r="AO85" s="199">
        <v>143.55000000000001</v>
      </c>
      <c r="AP85" s="199">
        <v>0</v>
      </c>
    </row>
    <row r="86" spans="1:42">
      <c r="A86" t="s">
        <v>128</v>
      </c>
      <c r="B86" s="199">
        <v>0</v>
      </c>
      <c r="C86" s="199">
        <v>13.11</v>
      </c>
      <c r="D86" s="199">
        <v>0</v>
      </c>
      <c r="E86" s="199">
        <v>0</v>
      </c>
      <c r="F86" s="199">
        <v>21.32</v>
      </c>
      <c r="G86" s="199">
        <v>0</v>
      </c>
      <c r="H86" s="199">
        <v>0</v>
      </c>
      <c r="I86" s="199">
        <v>27.24</v>
      </c>
      <c r="J86" s="199">
        <v>0</v>
      </c>
      <c r="K86" s="199">
        <v>0.17</v>
      </c>
      <c r="L86" s="199">
        <v>13.62</v>
      </c>
      <c r="M86" s="199">
        <v>1</v>
      </c>
      <c r="N86" s="199">
        <v>1.28</v>
      </c>
      <c r="O86" s="199">
        <v>0</v>
      </c>
      <c r="P86" s="199">
        <v>2.4900000000000002</v>
      </c>
      <c r="Q86" s="199">
        <v>3.49</v>
      </c>
      <c r="R86" s="199">
        <v>2.64</v>
      </c>
      <c r="S86" s="199">
        <v>4.24</v>
      </c>
      <c r="T86" s="199">
        <v>0</v>
      </c>
      <c r="U86" s="199">
        <v>0.76</v>
      </c>
      <c r="V86" s="199">
        <v>0.56999999999999995</v>
      </c>
      <c r="W86" s="199">
        <v>0.73</v>
      </c>
      <c r="X86" s="199">
        <v>1.06</v>
      </c>
      <c r="Y86" s="199">
        <v>0</v>
      </c>
      <c r="Z86" s="199">
        <v>2.74</v>
      </c>
      <c r="AA86" s="199">
        <v>2.0099999999999998</v>
      </c>
      <c r="AB86" s="199">
        <v>0</v>
      </c>
      <c r="AC86" s="199">
        <v>9.92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34.270000000000003</v>
      </c>
      <c r="AJ86" s="199">
        <v>0</v>
      </c>
      <c r="AK86" s="199">
        <v>1.1000000000000001</v>
      </c>
      <c r="AL86" s="199">
        <v>0</v>
      </c>
      <c r="AM86" s="199">
        <v>0</v>
      </c>
      <c r="AN86" s="199">
        <v>0</v>
      </c>
      <c r="AO86" s="199">
        <v>143.55000000000001</v>
      </c>
      <c r="AP86" s="199">
        <v>0</v>
      </c>
    </row>
    <row r="87" spans="1:42">
      <c r="A87" t="s">
        <v>129</v>
      </c>
      <c r="B87" s="199">
        <v>0</v>
      </c>
      <c r="C87" s="199">
        <v>13.11</v>
      </c>
      <c r="D87" s="199">
        <v>0</v>
      </c>
      <c r="E87" s="199">
        <v>0</v>
      </c>
      <c r="F87" s="199">
        <v>21.32</v>
      </c>
      <c r="G87" s="199">
        <v>0</v>
      </c>
      <c r="H87" s="199">
        <v>0</v>
      </c>
      <c r="I87" s="199">
        <v>27.24</v>
      </c>
      <c r="J87" s="199">
        <v>0</v>
      </c>
      <c r="K87" s="199">
        <v>0.17</v>
      </c>
      <c r="L87" s="199">
        <v>13.61</v>
      </c>
      <c r="M87" s="199">
        <v>1</v>
      </c>
      <c r="N87" s="199">
        <v>1.28</v>
      </c>
      <c r="O87" s="199">
        <v>0</v>
      </c>
      <c r="P87" s="199">
        <v>1.38</v>
      </c>
      <c r="Q87" s="199">
        <v>2.83</v>
      </c>
      <c r="R87" s="199">
        <v>2.64</v>
      </c>
      <c r="S87" s="199">
        <v>4.24</v>
      </c>
      <c r="T87" s="199">
        <v>0</v>
      </c>
      <c r="U87" s="199">
        <v>0.76</v>
      </c>
      <c r="V87" s="199">
        <v>0.56999999999999995</v>
      </c>
      <c r="W87" s="199">
        <v>0.73</v>
      </c>
      <c r="X87" s="199">
        <v>1.06</v>
      </c>
      <c r="Y87" s="199">
        <v>0</v>
      </c>
      <c r="Z87" s="199">
        <v>2.74</v>
      </c>
      <c r="AA87" s="199">
        <v>2.0099999999999998</v>
      </c>
      <c r="AB87" s="199">
        <v>0</v>
      </c>
      <c r="AC87" s="199">
        <v>9.92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34.270000000000003</v>
      </c>
      <c r="AJ87" s="199">
        <v>0</v>
      </c>
      <c r="AK87" s="199">
        <v>1.1000000000000001</v>
      </c>
      <c r="AL87" s="199">
        <v>0</v>
      </c>
      <c r="AM87" s="199">
        <v>0</v>
      </c>
      <c r="AN87" s="199">
        <v>0</v>
      </c>
      <c r="AO87" s="199">
        <v>143.55000000000001</v>
      </c>
      <c r="AP87" s="199">
        <v>0</v>
      </c>
    </row>
    <row r="88" spans="1:42">
      <c r="A88" t="s">
        <v>130</v>
      </c>
      <c r="B88" s="199">
        <v>0</v>
      </c>
      <c r="C88" s="199">
        <v>13.11</v>
      </c>
      <c r="D88" s="199">
        <v>0</v>
      </c>
      <c r="E88" s="199">
        <v>0</v>
      </c>
      <c r="F88" s="199">
        <v>21.32</v>
      </c>
      <c r="G88" s="199">
        <v>0</v>
      </c>
      <c r="H88" s="199">
        <v>0</v>
      </c>
      <c r="I88" s="199">
        <v>27.24</v>
      </c>
      <c r="J88" s="199">
        <v>0</v>
      </c>
      <c r="K88" s="199">
        <v>0.17</v>
      </c>
      <c r="L88" s="199">
        <v>164.05</v>
      </c>
      <c r="M88" s="199">
        <v>1</v>
      </c>
      <c r="N88" s="199">
        <v>1.28</v>
      </c>
      <c r="O88" s="199">
        <v>0</v>
      </c>
      <c r="P88" s="199">
        <v>1.38</v>
      </c>
      <c r="Q88" s="199">
        <v>2.83</v>
      </c>
      <c r="R88" s="199">
        <v>2.64</v>
      </c>
      <c r="S88" s="199">
        <v>4.24</v>
      </c>
      <c r="T88" s="199">
        <v>0</v>
      </c>
      <c r="U88" s="199">
        <v>0.76</v>
      </c>
      <c r="V88" s="199">
        <v>0.56999999999999995</v>
      </c>
      <c r="W88" s="199">
        <v>0.73</v>
      </c>
      <c r="X88" s="199">
        <v>1.06</v>
      </c>
      <c r="Y88" s="199">
        <v>0</v>
      </c>
      <c r="Z88" s="199">
        <v>2.74</v>
      </c>
      <c r="AA88" s="199">
        <v>2.0099999999999998</v>
      </c>
      <c r="AB88" s="199">
        <v>0</v>
      </c>
      <c r="AC88" s="199">
        <v>9.92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34.270000000000003</v>
      </c>
      <c r="AJ88" s="199">
        <v>0</v>
      </c>
      <c r="AK88" s="199">
        <v>1.1000000000000001</v>
      </c>
      <c r="AL88" s="199">
        <v>0</v>
      </c>
      <c r="AM88" s="199">
        <v>0</v>
      </c>
      <c r="AN88" s="199">
        <v>0</v>
      </c>
      <c r="AO88" s="199">
        <v>143.55000000000001</v>
      </c>
      <c r="AP88" s="199">
        <v>0</v>
      </c>
    </row>
    <row r="89" spans="1:42">
      <c r="A89" t="s">
        <v>131</v>
      </c>
      <c r="B89" s="199">
        <v>0</v>
      </c>
      <c r="C89" s="199">
        <v>13.11</v>
      </c>
      <c r="D89" s="199">
        <v>0</v>
      </c>
      <c r="E89" s="199">
        <v>0</v>
      </c>
      <c r="F89" s="199">
        <v>21.32</v>
      </c>
      <c r="G89" s="199">
        <v>0</v>
      </c>
      <c r="H89" s="199">
        <v>0</v>
      </c>
      <c r="I89" s="199">
        <v>27.24</v>
      </c>
      <c r="J89" s="199">
        <v>0</v>
      </c>
      <c r="K89" s="199">
        <v>0.17</v>
      </c>
      <c r="L89" s="199">
        <v>183.08</v>
      </c>
      <c r="M89" s="199">
        <v>1</v>
      </c>
      <c r="N89" s="199">
        <v>1.28</v>
      </c>
      <c r="O89" s="199">
        <v>0</v>
      </c>
      <c r="P89" s="199">
        <v>1.38</v>
      </c>
      <c r="Q89" s="199">
        <v>0.21</v>
      </c>
      <c r="R89" s="199">
        <v>2.64</v>
      </c>
      <c r="S89" s="199">
        <v>4.24</v>
      </c>
      <c r="T89" s="199">
        <v>0</v>
      </c>
      <c r="U89" s="199">
        <v>0.76</v>
      </c>
      <c r="V89" s="199">
        <v>0.56999999999999995</v>
      </c>
      <c r="W89" s="199">
        <v>0.73</v>
      </c>
      <c r="X89" s="199">
        <v>1.06</v>
      </c>
      <c r="Y89" s="199">
        <v>0</v>
      </c>
      <c r="Z89" s="199">
        <v>2.74</v>
      </c>
      <c r="AA89" s="199">
        <v>2.0099999999999998</v>
      </c>
      <c r="AB89" s="199">
        <v>0</v>
      </c>
      <c r="AC89" s="199">
        <v>9.92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34.270000000000003</v>
      </c>
      <c r="AJ89" s="199">
        <v>0</v>
      </c>
      <c r="AK89" s="199">
        <v>1.1000000000000001</v>
      </c>
      <c r="AL89" s="199">
        <v>0</v>
      </c>
      <c r="AM89" s="199">
        <v>0</v>
      </c>
      <c r="AN89" s="199">
        <v>0</v>
      </c>
      <c r="AO89" s="199">
        <v>143.55000000000001</v>
      </c>
      <c r="AP89" s="199">
        <v>0</v>
      </c>
    </row>
    <row r="90" spans="1:42">
      <c r="A90" t="s">
        <v>132</v>
      </c>
      <c r="B90" s="199">
        <v>0</v>
      </c>
      <c r="C90" s="199">
        <v>13.11</v>
      </c>
      <c r="D90" s="199">
        <v>0</v>
      </c>
      <c r="E90" s="199">
        <v>0</v>
      </c>
      <c r="F90" s="199">
        <v>21.32</v>
      </c>
      <c r="G90" s="199">
        <v>0</v>
      </c>
      <c r="H90" s="199">
        <v>0</v>
      </c>
      <c r="I90" s="199">
        <v>27.24</v>
      </c>
      <c r="J90" s="199">
        <v>0</v>
      </c>
      <c r="K90" s="199">
        <v>0.17</v>
      </c>
      <c r="L90" s="199">
        <v>183.08</v>
      </c>
      <c r="M90" s="199">
        <v>1</v>
      </c>
      <c r="N90" s="199">
        <v>1.28</v>
      </c>
      <c r="O90" s="199">
        <v>0</v>
      </c>
      <c r="P90" s="199">
        <v>1.38</v>
      </c>
      <c r="Q90" s="199">
        <v>0.24</v>
      </c>
      <c r="R90" s="199">
        <v>2.64</v>
      </c>
      <c r="S90" s="199">
        <v>4.24</v>
      </c>
      <c r="T90" s="199">
        <v>0</v>
      </c>
      <c r="U90" s="199">
        <v>0.76</v>
      </c>
      <c r="V90" s="199">
        <v>0.56999999999999995</v>
      </c>
      <c r="W90" s="199">
        <v>0.73</v>
      </c>
      <c r="X90" s="199">
        <v>1.06</v>
      </c>
      <c r="Y90" s="199">
        <v>0</v>
      </c>
      <c r="Z90" s="199">
        <v>2.74</v>
      </c>
      <c r="AA90" s="199">
        <v>2.0099999999999998</v>
      </c>
      <c r="AB90" s="199">
        <v>0</v>
      </c>
      <c r="AC90" s="199">
        <v>9.92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34.270000000000003</v>
      </c>
      <c r="AJ90" s="199">
        <v>0</v>
      </c>
      <c r="AK90" s="199">
        <v>1.1000000000000001</v>
      </c>
      <c r="AL90" s="199">
        <v>0</v>
      </c>
      <c r="AM90" s="199">
        <v>0</v>
      </c>
      <c r="AN90" s="199">
        <v>0</v>
      </c>
      <c r="AO90" s="199">
        <v>143.55000000000001</v>
      </c>
      <c r="AP90" s="199">
        <v>0</v>
      </c>
    </row>
    <row r="91" spans="1:42">
      <c r="A91" t="s">
        <v>133</v>
      </c>
      <c r="B91" s="199">
        <v>0</v>
      </c>
      <c r="C91" s="199">
        <v>13.11</v>
      </c>
      <c r="D91" s="199">
        <v>0</v>
      </c>
      <c r="E91" s="199">
        <v>0</v>
      </c>
      <c r="F91" s="199">
        <v>21.32</v>
      </c>
      <c r="G91" s="199">
        <v>0</v>
      </c>
      <c r="H91" s="199">
        <v>0</v>
      </c>
      <c r="I91" s="199">
        <v>27.4</v>
      </c>
      <c r="J91" s="199">
        <v>0</v>
      </c>
      <c r="K91" s="199">
        <v>0.84</v>
      </c>
      <c r="L91" s="199">
        <v>183.08</v>
      </c>
      <c r="M91" s="199">
        <v>1</v>
      </c>
      <c r="N91" s="199">
        <v>1.28</v>
      </c>
      <c r="O91" s="199">
        <v>0</v>
      </c>
      <c r="P91" s="199">
        <v>1.38</v>
      </c>
      <c r="Q91" s="199">
        <v>0.25</v>
      </c>
      <c r="R91" s="199">
        <v>2.64</v>
      </c>
      <c r="S91" s="199">
        <v>4.24</v>
      </c>
      <c r="T91" s="199">
        <v>0</v>
      </c>
      <c r="U91" s="199">
        <v>0.76</v>
      </c>
      <c r="V91" s="199">
        <v>0.56999999999999995</v>
      </c>
      <c r="W91" s="199">
        <v>0.73</v>
      </c>
      <c r="X91" s="199">
        <v>1.06</v>
      </c>
      <c r="Y91" s="199">
        <v>0</v>
      </c>
      <c r="Z91" s="199">
        <v>2.74</v>
      </c>
      <c r="AA91" s="199">
        <v>2.0099999999999998</v>
      </c>
      <c r="AB91" s="199">
        <v>0</v>
      </c>
      <c r="AC91" s="199">
        <v>9.92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35.24</v>
      </c>
      <c r="AJ91" s="199">
        <v>0</v>
      </c>
      <c r="AK91" s="199">
        <v>2.17</v>
      </c>
      <c r="AL91" s="199">
        <v>0</v>
      </c>
      <c r="AM91" s="199">
        <v>0</v>
      </c>
      <c r="AN91" s="199">
        <v>0</v>
      </c>
      <c r="AO91" s="199">
        <v>143.55000000000001</v>
      </c>
      <c r="AP91" s="199">
        <v>0</v>
      </c>
    </row>
    <row r="92" spans="1:42">
      <c r="A92" t="s">
        <v>134</v>
      </c>
      <c r="B92" s="199">
        <v>0</v>
      </c>
      <c r="C92" s="199">
        <v>13.11</v>
      </c>
      <c r="D92" s="199">
        <v>0</v>
      </c>
      <c r="E92" s="199">
        <v>0</v>
      </c>
      <c r="F92" s="199">
        <v>21.32</v>
      </c>
      <c r="G92" s="199">
        <v>0</v>
      </c>
      <c r="H92" s="199">
        <v>0</v>
      </c>
      <c r="I92" s="199">
        <v>27.4</v>
      </c>
      <c r="J92" s="199">
        <v>0</v>
      </c>
      <c r="K92" s="199">
        <v>0.84</v>
      </c>
      <c r="L92" s="199">
        <v>183.08</v>
      </c>
      <c r="M92" s="199">
        <v>1</v>
      </c>
      <c r="N92" s="199">
        <v>1.28</v>
      </c>
      <c r="O92" s="199">
        <v>0</v>
      </c>
      <c r="P92" s="199">
        <v>1.38</v>
      </c>
      <c r="Q92" s="199">
        <v>0.28000000000000003</v>
      </c>
      <c r="R92" s="199">
        <v>2.64</v>
      </c>
      <c r="S92" s="199">
        <v>4.24</v>
      </c>
      <c r="T92" s="199">
        <v>0</v>
      </c>
      <c r="U92" s="199">
        <v>0.76</v>
      </c>
      <c r="V92" s="199">
        <v>0.56999999999999995</v>
      </c>
      <c r="W92" s="199">
        <v>0.73</v>
      </c>
      <c r="X92" s="199">
        <v>1.06</v>
      </c>
      <c r="Y92" s="199">
        <v>0</v>
      </c>
      <c r="Z92" s="199">
        <v>2.74</v>
      </c>
      <c r="AA92" s="199">
        <v>16.57</v>
      </c>
      <c r="AB92" s="199">
        <v>0</v>
      </c>
      <c r="AC92" s="199">
        <v>9.92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35.24</v>
      </c>
      <c r="AJ92" s="199">
        <v>0</v>
      </c>
      <c r="AK92" s="199">
        <v>1.1000000000000001</v>
      </c>
      <c r="AL92" s="199">
        <v>0</v>
      </c>
      <c r="AM92" s="199">
        <v>0</v>
      </c>
      <c r="AN92" s="199">
        <v>0</v>
      </c>
      <c r="AO92" s="199">
        <v>143.55000000000001</v>
      </c>
      <c r="AP92" s="199">
        <v>0</v>
      </c>
    </row>
    <row r="93" spans="1:42">
      <c r="A93" t="s">
        <v>135</v>
      </c>
      <c r="B93" s="199">
        <v>0</v>
      </c>
      <c r="C93" s="199">
        <v>13.11</v>
      </c>
      <c r="D93" s="199">
        <v>0</v>
      </c>
      <c r="E93" s="199">
        <v>0</v>
      </c>
      <c r="F93" s="199">
        <v>21.32</v>
      </c>
      <c r="G93" s="199">
        <v>0</v>
      </c>
      <c r="H93" s="199">
        <v>0</v>
      </c>
      <c r="I93" s="199">
        <v>27.4</v>
      </c>
      <c r="J93" s="199">
        <v>0</v>
      </c>
      <c r="K93" s="199">
        <v>0.84</v>
      </c>
      <c r="L93" s="199">
        <v>183.08</v>
      </c>
      <c r="M93" s="199">
        <v>1</v>
      </c>
      <c r="N93" s="199">
        <v>1.28</v>
      </c>
      <c r="O93" s="199">
        <v>0</v>
      </c>
      <c r="P93" s="199">
        <v>2.5299999999999998</v>
      </c>
      <c r="Q93" s="199">
        <v>0.31</v>
      </c>
      <c r="R93" s="199">
        <v>2.64</v>
      </c>
      <c r="S93" s="199">
        <v>4.24</v>
      </c>
      <c r="T93" s="199">
        <v>0</v>
      </c>
      <c r="U93" s="199">
        <v>0.76</v>
      </c>
      <c r="V93" s="199">
        <v>0.56999999999999995</v>
      </c>
      <c r="W93" s="199">
        <v>14.24</v>
      </c>
      <c r="X93" s="199">
        <v>1.06</v>
      </c>
      <c r="Y93" s="199">
        <v>0</v>
      </c>
      <c r="Z93" s="199">
        <v>2.74</v>
      </c>
      <c r="AA93" s="199">
        <v>16.57</v>
      </c>
      <c r="AB93" s="199">
        <v>0</v>
      </c>
      <c r="AC93" s="199">
        <v>9.92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35.24</v>
      </c>
      <c r="AJ93" s="199">
        <v>0</v>
      </c>
      <c r="AK93" s="199">
        <v>1.1000000000000001</v>
      </c>
      <c r="AL93" s="199">
        <v>0</v>
      </c>
      <c r="AM93" s="199">
        <v>0</v>
      </c>
      <c r="AN93" s="199">
        <v>0</v>
      </c>
      <c r="AO93" s="199">
        <v>143.55000000000001</v>
      </c>
      <c r="AP93" s="199">
        <v>0</v>
      </c>
    </row>
    <row r="94" spans="1:42">
      <c r="A94" t="s">
        <v>136</v>
      </c>
      <c r="B94" s="199">
        <v>0</v>
      </c>
      <c r="C94" s="199">
        <v>13.11</v>
      </c>
      <c r="D94" s="199">
        <v>0</v>
      </c>
      <c r="E94" s="199">
        <v>0</v>
      </c>
      <c r="F94" s="199">
        <v>21.32</v>
      </c>
      <c r="G94" s="199">
        <v>0</v>
      </c>
      <c r="H94" s="199">
        <v>0</v>
      </c>
      <c r="I94" s="199">
        <v>27.4</v>
      </c>
      <c r="J94" s="199">
        <v>0</v>
      </c>
      <c r="K94" s="199">
        <v>0.84</v>
      </c>
      <c r="L94" s="199">
        <v>183.08</v>
      </c>
      <c r="M94" s="199">
        <v>1</v>
      </c>
      <c r="N94" s="199">
        <v>1.28</v>
      </c>
      <c r="O94" s="199">
        <v>0</v>
      </c>
      <c r="P94" s="199">
        <v>3.95</v>
      </c>
      <c r="Q94" s="199">
        <v>0.31</v>
      </c>
      <c r="R94" s="199">
        <v>2.64</v>
      </c>
      <c r="S94" s="199">
        <v>4.24</v>
      </c>
      <c r="T94" s="199">
        <v>0</v>
      </c>
      <c r="U94" s="199">
        <v>0.76</v>
      </c>
      <c r="V94" s="199">
        <v>0.56999999999999995</v>
      </c>
      <c r="W94" s="199">
        <v>14.24</v>
      </c>
      <c r="X94" s="199">
        <v>1.06</v>
      </c>
      <c r="Y94" s="199">
        <v>0</v>
      </c>
      <c r="Z94" s="199">
        <v>2.74</v>
      </c>
      <c r="AA94" s="199">
        <v>16.57</v>
      </c>
      <c r="AB94" s="199">
        <v>0</v>
      </c>
      <c r="AC94" s="199">
        <v>9.92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35.24</v>
      </c>
      <c r="AJ94" s="199">
        <v>0</v>
      </c>
      <c r="AK94" s="199">
        <v>1.1000000000000001</v>
      </c>
      <c r="AL94" s="199">
        <v>0</v>
      </c>
      <c r="AM94" s="199">
        <v>0</v>
      </c>
      <c r="AN94" s="199">
        <v>0</v>
      </c>
      <c r="AO94" s="199">
        <v>143.55000000000001</v>
      </c>
      <c r="AP94" s="199">
        <v>0</v>
      </c>
    </row>
    <row r="95" spans="1:42">
      <c r="A95" t="s">
        <v>137</v>
      </c>
      <c r="B95" s="199">
        <v>0</v>
      </c>
      <c r="C95" s="199">
        <v>13.11</v>
      </c>
      <c r="D95" s="199">
        <v>0</v>
      </c>
      <c r="E95" s="199">
        <v>0</v>
      </c>
      <c r="F95" s="199">
        <v>21.32</v>
      </c>
      <c r="G95" s="199">
        <v>0</v>
      </c>
      <c r="H95" s="199">
        <v>0</v>
      </c>
      <c r="I95" s="199">
        <v>27.4</v>
      </c>
      <c r="J95" s="199">
        <v>0</v>
      </c>
      <c r="K95" s="199">
        <v>0.84</v>
      </c>
      <c r="L95" s="199">
        <v>183.08</v>
      </c>
      <c r="M95" s="199">
        <v>1</v>
      </c>
      <c r="N95" s="199">
        <v>1.28</v>
      </c>
      <c r="O95" s="199">
        <v>0</v>
      </c>
      <c r="P95" s="199">
        <v>3.95</v>
      </c>
      <c r="Q95" s="199">
        <v>0.31</v>
      </c>
      <c r="R95" s="199">
        <v>2.64</v>
      </c>
      <c r="S95" s="199">
        <v>4.24</v>
      </c>
      <c r="T95" s="199">
        <v>0</v>
      </c>
      <c r="U95" s="199">
        <v>0.76</v>
      </c>
      <c r="V95" s="199">
        <v>0.56999999999999995</v>
      </c>
      <c r="W95" s="199">
        <v>14.24</v>
      </c>
      <c r="X95" s="199">
        <v>1.06</v>
      </c>
      <c r="Y95" s="199">
        <v>0</v>
      </c>
      <c r="Z95" s="199">
        <v>2.74</v>
      </c>
      <c r="AA95" s="199">
        <v>16.57</v>
      </c>
      <c r="AB95" s="199">
        <v>0</v>
      </c>
      <c r="AC95" s="199">
        <v>9.92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35.24</v>
      </c>
      <c r="AJ95" s="199">
        <v>0</v>
      </c>
      <c r="AK95" s="199">
        <v>1.1000000000000001</v>
      </c>
      <c r="AL95" s="199">
        <v>0</v>
      </c>
      <c r="AM95" s="199">
        <v>0</v>
      </c>
      <c r="AN95" s="199">
        <v>0</v>
      </c>
      <c r="AO95" s="199">
        <v>143.55000000000001</v>
      </c>
      <c r="AP95" s="199">
        <v>0</v>
      </c>
    </row>
    <row r="96" spans="1:42">
      <c r="A96" t="s">
        <v>138</v>
      </c>
      <c r="B96" s="199">
        <v>0</v>
      </c>
      <c r="C96" s="199">
        <v>13.11</v>
      </c>
      <c r="D96" s="199">
        <v>0</v>
      </c>
      <c r="E96" s="199">
        <v>0</v>
      </c>
      <c r="F96" s="199">
        <v>21.32</v>
      </c>
      <c r="G96" s="199">
        <v>0</v>
      </c>
      <c r="H96" s="199">
        <v>0</v>
      </c>
      <c r="I96" s="199">
        <v>27.4</v>
      </c>
      <c r="J96" s="199">
        <v>0</v>
      </c>
      <c r="K96" s="199">
        <v>0.84</v>
      </c>
      <c r="L96" s="199">
        <v>183.08</v>
      </c>
      <c r="M96" s="199">
        <v>1</v>
      </c>
      <c r="N96" s="199">
        <v>1.28</v>
      </c>
      <c r="O96" s="199">
        <v>0</v>
      </c>
      <c r="P96" s="199">
        <v>3.95</v>
      </c>
      <c r="Q96" s="199">
        <v>0.31</v>
      </c>
      <c r="R96" s="199">
        <v>2.64</v>
      </c>
      <c r="S96" s="199">
        <v>4.24</v>
      </c>
      <c r="T96" s="199">
        <v>0</v>
      </c>
      <c r="U96" s="199">
        <v>0.76</v>
      </c>
      <c r="V96" s="199">
        <v>0.56999999999999995</v>
      </c>
      <c r="W96" s="199">
        <v>14.24</v>
      </c>
      <c r="X96" s="199">
        <v>1.06</v>
      </c>
      <c r="Y96" s="199">
        <v>0</v>
      </c>
      <c r="Z96" s="199">
        <v>2.74</v>
      </c>
      <c r="AA96" s="199">
        <v>16.57</v>
      </c>
      <c r="AB96" s="199">
        <v>0</v>
      </c>
      <c r="AC96" s="199">
        <v>9.92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35.24</v>
      </c>
      <c r="AJ96" s="199">
        <v>0</v>
      </c>
      <c r="AK96" s="199">
        <v>1.1000000000000001</v>
      </c>
      <c r="AL96" s="199">
        <v>0</v>
      </c>
      <c r="AM96" s="199">
        <v>0</v>
      </c>
      <c r="AN96" s="199">
        <v>0</v>
      </c>
      <c r="AO96" s="199">
        <v>143.55000000000001</v>
      </c>
      <c r="AP96" s="199">
        <v>0</v>
      </c>
    </row>
    <row r="97" spans="1:42">
      <c r="A97" t="s">
        <v>139</v>
      </c>
      <c r="B97" s="199">
        <v>0</v>
      </c>
      <c r="C97" s="199">
        <v>13.11</v>
      </c>
      <c r="D97" s="199">
        <v>0</v>
      </c>
      <c r="E97" s="199">
        <v>0</v>
      </c>
      <c r="F97" s="199">
        <v>21.32</v>
      </c>
      <c r="G97" s="199">
        <v>0</v>
      </c>
      <c r="H97" s="199">
        <v>0</v>
      </c>
      <c r="I97" s="199">
        <v>27.4</v>
      </c>
      <c r="J97" s="199">
        <v>0</v>
      </c>
      <c r="K97" s="199">
        <v>0.84</v>
      </c>
      <c r="L97" s="199">
        <v>183.08</v>
      </c>
      <c r="M97" s="199">
        <v>1</v>
      </c>
      <c r="N97" s="199">
        <v>1.28</v>
      </c>
      <c r="O97" s="199">
        <v>0</v>
      </c>
      <c r="P97" s="199">
        <v>3.85</v>
      </c>
      <c r="Q97" s="199">
        <v>0.31</v>
      </c>
      <c r="R97" s="199">
        <v>2.64</v>
      </c>
      <c r="S97" s="199">
        <v>4.24</v>
      </c>
      <c r="T97" s="199">
        <v>0</v>
      </c>
      <c r="U97" s="199">
        <v>0.76</v>
      </c>
      <c r="V97" s="199">
        <v>0.56999999999999995</v>
      </c>
      <c r="W97" s="199">
        <v>14.24</v>
      </c>
      <c r="X97" s="199">
        <v>1.06</v>
      </c>
      <c r="Y97" s="199">
        <v>0</v>
      </c>
      <c r="Z97" s="199">
        <v>35.24</v>
      </c>
      <c r="AA97" s="199">
        <v>16.57</v>
      </c>
      <c r="AB97" s="199">
        <v>0</v>
      </c>
      <c r="AC97" s="199">
        <v>9.92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35.24</v>
      </c>
      <c r="AJ97" s="199">
        <v>0</v>
      </c>
      <c r="AK97" s="199">
        <v>1.31</v>
      </c>
      <c r="AL97" s="199">
        <v>0</v>
      </c>
      <c r="AM97" s="199">
        <v>0</v>
      </c>
      <c r="AN97" s="199">
        <v>0</v>
      </c>
      <c r="AO97" s="199">
        <v>143.55000000000001</v>
      </c>
      <c r="AP97" s="199">
        <v>0</v>
      </c>
    </row>
    <row r="98" spans="1:42">
      <c r="A98" t="s">
        <v>140</v>
      </c>
      <c r="B98" s="199">
        <v>0</v>
      </c>
      <c r="C98" s="199">
        <v>13.11</v>
      </c>
      <c r="D98" s="199">
        <v>0</v>
      </c>
      <c r="E98" s="199">
        <v>0</v>
      </c>
      <c r="F98" s="199">
        <v>21.32</v>
      </c>
      <c r="G98" s="199">
        <v>0</v>
      </c>
      <c r="H98" s="199">
        <v>0</v>
      </c>
      <c r="I98" s="199">
        <v>27.4</v>
      </c>
      <c r="J98" s="199">
        <v>0</v>
      </c>
      <c r="K98" s="199">
        <v>0.84</v>
      </c>
      <c r="L98" s="199">
        <v>183.08</v>
      </c>
      <c r="M98" s="199">
        <v>1</v>
      </c>
      <c r="N98" s="199">
        <v>1.28</v>
      </c>
      <c r="O98" s="199">
        <v>0</v>
      </c>
      <c r="P98" s="199">
        <v>3.91</v>
      </c>
      <c r="Q98" s="199">
        <v>0.31</v>
      </c>
      <c r="R98" s="199">
        <v>2.64</v>
      </c>
      <c r="S98" s="199">
        <v>4.24</v>
      </c>
      <c r="T98" s="199">
        <v>0</v>
      </c>
      <c r="U98" s="199">
        <v>0.76</v>
      </c>
      <c r="V98" s="199">
        <v>0.56999999999999995</v>
      </c>
      <c r="W98" s="199">
        <v>14.24</v>
      </c>
      <c r="X98" s="199">
        <v>1.06</v>
      </c>
      <c r="Y98" s="199">
        <v>0</v>
      </c>
      <c r="Z98" s="199">
        <v>35.24</v>
      </c>
      <c r="AA98" s="199">
        <v>16.57</v>
      </c>
      <c r="AB98" s="199">
        <v>0</v>
      </c>
      <c r="AC98" s="199">
        <v>9.92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35.24</v>
      </c>
      <c r="AJ98" s="199">
        <v>0</v>
      </c>
      <c r="AK98" s="199">
        <v>1.1000000000000001</v>
      </c>
      <c r="AL98" s="199">
        <v>0</v>
      </c>
      <c r="AM98" s="199">
        <v>0</v>
      </c>
      <c r="AN98" s="199">
        <v>0</v>
      </c>
      <c r="AO98" s="199">
        <v>143.55000000000001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0.31264999999999971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1.0735000000000029E-2</v>
      </c>
      <c r="L99">
        <f t="shared" si="0"/>
        <v>2.3281174999999985</v>
      </c>
      <c r="M99">
        <f t="shared" si="0"/>
        <v>2.3800000000000005E-2</v>
      </c>
      <c r="N99">
        <f t="shared" si="0"/>
        <v>3.0720000000000022E-2</v>
      </c>
      <c r="O99">
        <f t="shared" si="0"/>
        <v>0</v>
      </c>
      <c r="P99">
        <f t="shared" si="0"/>
        <v>0.17932000000000067</v>
      </c>
      <c r="Q99">
        <f t="shared" si="0"/>
        <v>4.0012499999999979E-2</v>
      </c>
      <c r="R99">
        <f t="shared" si="0"/>
        <v>3.8377499999999974E-2</v>
      </c>
      <c r="S99">
        <f t="shared" si="0"/>
        <v>6.0517500000000064E-2</v>
      </c>
      <c r="T99">
        <f t="shared" si="0"/>
        <v>0</v>
      </c>
      <c r="U99">
        <f t="shared" si="0"/>
        <v>1.8660000000000003E-2</v>
      </c>
      <c r="V99">
        <f t="shared" si="0"/>
        <v>3.2979999999999877E-2</v>
      </c>
      <c r="W99">
        <f t="shared" si="0"/>
        <v>0.10533500000000007</v>
      </c>
      <c r="X99">
        <f t="shared" si="0"/>
        <v>0.12760750000000001</v>
      </c>
      <c r="Y99">
        <f t="shared" si="0"/>
        <v>0</v>
      </c>
      <c r="Z99">
        <f t="shared" si="0"/>
        <v>0.2504650000000001</v>
      </c>
      <c r="AA99">
        <f t="shared" si="0"/>
        <v>0.14530249999999989</v>
      </c>
      <c r="AB99">
        <f t="shared" si="0"/>
        <v>0</v>
      </c>
      <c r="AC99">
        <f t="shared" si="0"/>
        <v>0.2495399999999996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0.81675999999999949</v>
      </c>
      <c r="AJ99">
        <f t="shared" si="0"/>
        <v>0</v>
      </c>
      <c r="AK99">
        <f t="shared" si="0"/>
        <v>0.10909750000000024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3.3755999999999946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-55</v>
      </c>
      <c r="D27" s="124">
        <v>0</v>
      </c>
      <c r="E27" s="124">
        <v>0</v>
      </c>
      <c r="F27" s="124">
        <v>-221.00200000000001</v>
      </c>
      <c r="G27" s="124">
        <v>-276.00200000000001</v>
      </c>
      <c r="H27" s="118"/>
      <c r="I27" s="33">
        <v>25</v>
      </c>
      <c r="J27" s="124">
        <v>55</v>
      </c>
      <c r="K27" s="124">
        <v>0</v>
      </c>
      <c r="L27" s="124">
        <v>0</v>
      </c>
      <c r="M27" s="124">
        <v>0</v>
      </c>
      <c r="N27" s="124">
        <v>55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221.00200000000001</v>
      </c>
      <c r="AF27" s="124">
        <v>0</v>
      </c>
      <c r="AG27" s="124">
        <v>0</v>
      </c>
      <c r="AH27" s="124">
        <v>0</v>
      </c>
      <c r="AI27" s="124">
        <v>221.00200000000001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221.00200000000001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-221.00200000000001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2210.02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2210.02</v>
      </c>
      <c r="DF27" s="123">
        <f t="shared" si="31"/>
        <v>276.00200000000001</v>
      </c>
      <c r="DG27" s="123">
        <f t="shared" si="32"/>
        <v>-55</v>
      </c>
      <c r="DH27" s="123">
        <f t="shared" si="33"/>
        <v>0</v>
      </c>
      <c r="DI27" s="123">
        <f t="shared" si="34"/>
        <v>0</v>
      </c>
      <c r="DJ27" s="123">
        <f t="shared" si="35"/>
        <v>-221.00200000000001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-161.91399999999999</v>
      </c>
      <c r="G28" s="124">
        <v>-161.91399999999999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161.91399999999999</v>
      </c>
      <c r="AF28" s="124">
        <v>0</v>
      </c>
      <c r="AG28" s="124">
        <v>0</v>
      </c>
      <c r="AH28" s="124">
        <v>0</v>
      </c>
      <c r="AI28" s="124">
        <v>161.91399999999999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161.91399999999999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-161.91399999999999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1619.1399999999999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1619.1399999999999</v>
      </c>
      <c r="DF28" s="123">
        <f t="shared" si="31"/>
        <v>161.91399999999999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-161.91399999999999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-127.637</v>
      </c>
      <c r="G29" s="124">
        <v>-127.637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127.637</v>
      </c>
      <c r="AF29" s="124">
        <v>0</v>
      </c>
      <c r="AG29" s="124">
        <v>0</v>
      </c>
      <c r="AH29" s="124">
        <v>0</v>
      </c>
      <c r="AI29" s="124">
        <v>127.637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127.637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-127.637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1276.3699999999999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1276.3699999999999</v>
      </c>
      <c r="DF29" s="123">
        <f t="shared" si="31"/>
        <v>127.637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-127.637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-83.956999999999994</v>
      </c>
      <c r="G30" s="124">
        <v>-83.956999999999994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83.956999999999994</v>
      </c>
      <c r="AF30" s="124">
        <v>0</v>
      </c>
      <c r="AG30" s="124">
        <v>0</v>
      </c>
      <c r="AH30" s="124">
        <v>0</v>
      </c>
      <c r="AI30" s="124">
        <v>83.956999999999994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83.956999999999994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-83.956999999999994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839.56999999999994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839.56999999999994</v>
      </c>
      <c r="DF30" s="123">
        <f t="shared" si="31"/>
        <v>83.956999999999994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-83.956999999999994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-42.026000000000003</v>
      </c>
      <c r="G31" s="124">
        <v>-42.026000000000003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42.026000000000003</v>
      </c>
      <c r="AF31" s="124">
        <v>0</v>
      </c>
      <c r="AG31" s="124">
        <v>0</v>
      </c>
      <c r="AH31" s="124">
        <v>0</v>
      </c>
      <c r="AI31" s="124">
        <v>42.026000000000003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42.026000000000003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-42.026000000000003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420.26000000000005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420.26000000000005</v>
      </c>
      <c r="DF31" s="123">
        <f t="shared" si="31"/>
        <v>42.026000000000003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-42.026000000000003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-7.3999999999999996E-2</v>
      </c>
      <c r="G32" s="124">
        <v>-7.3999999999999996E-2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7.3999999999999996E-2</v>
      </c>
      <c r="AF32" s="124">
        <v>0</v>
      </c>
      <c r="AG32" s="124">
        <v>0</v>
      </c>
      <c r="AH32" s="124">
        <v>0</v>
      </c>
      <c r="AI32" s="124">
        <v>7.3999999999999996E-2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7.3999999999999996E-2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-7.3999999999999996E-2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0.74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0.74</v>
      </c>
      <c r="DF32" s="123">
        <f t="shared" si="31"/>
        <v>7.3999999999999996E-2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-7.3999999999999996E-2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-17.137</v>
      </c>
      <c r="G43" s="124">
        <v>-17.137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17.137</v>
      </c>
      <c r="AF43" s="124">
        <v>0</v>
      </c>
      <c r="AG43" s="124">
        <v>0</v>
      </c>
      <c r="AH43" s="124">
        <v>0</v>
      </c>
      <c r="AI43" s="124">
        <v>17.137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17.137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-17.137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171.37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171.37</v>
      </c>
      <c r="DF43" s="123">
        <f t="shared" si="31"/>
        <v>17.137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-17.137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-31.324000000000002</v>
      </c>
      <c r="G44" s="124">
        <v>-31.324000000000002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31.324000000000002</v>
      </c>
      <c r="AF44" s="124">
        <v>0</v>
      </c>
      <c r="AG44" s="124">
        <v>0</v>
      </c>
      <c r="AH44" s="124">
        <v>0</v>
      </c>
      <c r="AI44" s="124">
        <v>31.324000000000002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31.324000000000002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-31.324000000000002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313.24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313.24</v>
      </c>
      <c r="DF44" s="123">
        <f t="shared" si="31"/>
        <v>31.324000000000002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-31.324000000000002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-66.581999999999994</v>
      </c>
      <c r="G45" s="124">
        <v>-66.581999999999994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66.581999999999994</v>
      </c>
      <c r="AF45" s="124">
        <v>0</v>
      </c>
      <c r="AG45" s="124">
        <v>0</v>
      </c>
      <c r="AH45" s="124">
        <v>0</v>
      </c>
      <c r="AI45" s="124">
        <v>66.581999999999994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66.581999999999994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-66.581999999999994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665.81999999999994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665.81999999999994</v>
      </c>
      <c r="DF45" s="123">
        <f t="shared" si="31"/>
        <v>66.581999999999994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-66.581999999999994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-92.986999999999995</v>
      </c>
      <c r="G46" s="124">
        <v>-92.986999999999995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92.986999999999995</v>
      </c>
      <c r="AF46" s="124">
        <v>0</v>
      </c>
      <c r="AG46" s="124">
        <v>0</v>
      </c>
      <c r="AH46" s="124">
        <v>0</v>
      </c>
      <c r="AI46" s="124">
        <v>92.986999999999995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92.986999999999995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-92.986999999999995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929.86999999999989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929.86999999999989</v>
      </c>
      <c r="DF46" s="123">
        <f t="shared" si="31"/>
        <v>92.986999999999995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-92.986999999999995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-103.81399999999999</v>
      </c>
      <c r="G47" s="124">
        <v>-103.81399999999999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103.81399999999999</v>
      </c>
      <c r="AF47" s="124">
        <v>0</v>
      </c>
      <c r="AG47" s="124">
        <v>0</v>
      </c>
      <c r="AH47" s="124">
        <v>0</v>
      </c>
      <c r="AI47" s="124">
        <v>103.81399999999999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103.81399999999999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-103.81399999999999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1038.1399999999999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1038.1399999999999</v>
      </c>
      <c r="DF47" s="123">
        <f t="shared" si="31"/>
        <v>103.81399999999999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-103.81399999999999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-127.179</v>
      </c>
      <c r="G48" s="124">
        <v>-127.179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127.179</v>
      </c>
      <c r="AF48" s="124">
        <v>0</v>
      </c>
      <c r="AG48" s="124">
        <v>0</v>
      </c>
      <c r="AH48" s="124">
        <v>0</v>
      </c>
      <c r="AI48" s="124">
        <v>127.179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127.179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-127.179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1271.79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1271.79</v>
      </c>
      <c r="DF48" s="123">
        <f t="shared" si="31"/>
        <v>127.179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-127.179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-15</v>
      </c>
      <c r="D49" s="124">
        <v>0</v>
      </c>
      <c r="E49" s="124">
        <v>0</v>
      </c>
      <c r="F49" s="124">
        <v>-147.51599999999999</v>
      </c>
      <c r="G49" s="124">
        <v>-162.51599999999999</v>
      </c>
      <c r="H49" s="118"/>
      <c r="I49" s="33">
        <v>47</v>
      </c>
      <c r="J49" s="124">
        <v>15</v>
      </c>
      <c r="K49" s="124">
        <v>0</v>
      </c>
      <c r="L49" s="124">
        <v>0</v>
      </c>
      <c r="M49" s="124">
        <v>0</v>
      </c>
      <c r="N49" s="124">
        <v>15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147.51599999999999</v>
      </c>
      <c r="AF49" s="124">
        <v>0</v>
      </c>
      <c r="AG49" s="124">
        <v>0</v>
      </c>
      <c r="AH49" s="124">
        <v>0</v>
      </c>
      <c r="AI49" s="124">
        <v>147.51599999999999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15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147.51599999999999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-147.51599999999999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150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150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1475.1599999999999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1475.1599999999999</v>
      </c>
      <c r="DF49" s="123">
        <f t="shared" si="31"/>
        <v>162.51599999999999</v>
      </c>
      <c r="DG49" s="123">
        <f t="shared" si="32"/>
        <v>-15</v>
      </c>
      <c r="DH49" s="123">
        <f t="shared" si="33"/>
        <v>0</v>
      </c>
      <c r="DI49" s="123">
        <f t="shared" si="34"/>
        <v>0</v>
      </c>
      <c r="DJ49" s="123">
        <f t="shared" si="35"/>
        <v>-147.51599999999999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-25</v>
      </c>
      <c r="D50" s="124">
        <v>0</v>
      </c>
      <c r="E50" s="124">
        <v>0</v>
      </c>
      <c r="F50" s="124">
        <v>-160.12899999999999</v>
      </c>
      <c r="G50" s="124">
        <v>-185.12899999999999</v>
      </c>
      <c r="H50" s="118"/>
      <c r="I50" s="33">
        <v>48</v>
      </c>
      <c r="J50" s="124">
        <v>25</v>
      </c>
      <c r="K50" s="124">
        <v>0</v>
      </c>
      <c r="L50" s="124">
        <v>0</v>
      </c>
      <c r="M50" s="124">
        <v>0</v>
      </c>
      <c r="N50" s="124">
        <v>25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160.12899999999999</v>
      </c>
      <c r="AF50" s="124">
        <v>0</v>
      </c>
      <c r="AG50" s="124">
        <v>0</v>
      </c>
      <c r="AH50" s="124">
        <v>0</v>
      </c>
      <c r="AI50" s="124">
        <v>160.12899999999999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25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-25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160.12899999999999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-160.12899999999999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250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250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1601.29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1601.29</v>
      </c>
      <c r="DF50" s="123">
        <f t="shared" si="31"/>
        <v>185.12899999999999</v>
      </c>
      <c r="DG50" s="123">
        <f t="shared" si="32"/>
        <v>-25</v>
      </c>
      <c r="DH50" s="123">
        <f t="shared" si="33"/>
        <v>0</v>
      </c>
      <c r="DI50" s="123">
        <f t="shared" si="34"/>
        <v>0</v>
      </c>
      <c r="DJ50" s="123">
        <f t="shared" si="35"/>
        <v>-160.12899999999999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-30</v>
      </c>
      <c r="D51" s="124">
        <v>0</v>
      </c>
      <c r="E51" s="124">
        <v>0</v>
      </c>
      <c r="F51" s="124">
        <v>-179.274</v>
      </c>
      <c r="G51" s="124">
        <v>-209.274</v>
      </c>
      <c r="H51" s="118"/>
      <c r="I51" s="33">
        <v>49</v>
      </c>
      <c r="J51" s="124">
        <v>30</v>
      </c>
      <c r="K51" s="124">
        <v>0</v>
      </c>
      <c r="L51" s="124">
        <v>0</v>
      </c>
      <c r="M51" s="124">
        <v>0</v>
      </c>
      <c r="N51" s="124">
        <v>30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179.274</v>
      </c>
      <c r="AF51" s="124">
        <v>0</v>
      </c>
      <c r="AG51" s="124">
        <v>0</v>
      </c>
      <c r="AH51" s="124">
        <v>0</v>
      </c>
      <c r="AI51" s="124">
        <v>179.274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30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-30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179.274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-179.274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300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300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1792.74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1792.74</v>
      </c>
      <c r="DF51" s="123">
        <f t="shared" si="31"/>
        <v>209.274</v>
      </c>
      <c r="DG51" s="123">
        <f t="shared" si="32"/>
        <v>-30</v>
      </c>
      <c r="DH51" s="123">
        <f t="shared" si="33"/>
        <v>0</v>
      </c>
      <c r="DI51" s="123">
        <f t="shared" si="34"/>
        <v>0</v>
      </c>
      <c r="DJ51" s="123">
        <f t="shared" si="35"/>
        <v>-179.274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-40</v>
      </c>
      <c r="D52" s="124">
        <v>0</v>
      </c>
      <c r="E52" s="124">
        <v>0</v>
      </c>
      <c r="F52" s="124">
        <v>-199.85499999999999</v>
      </c>
      <c r="G52" s="124">
        <v>-239.85499999999999</v>
      </c>
      <c r="H52" s="118"/>
      <c r="I52" s="33">
        <v>50</v>
      </c>
      <c r="J52" s="124">
        <v>40</v>
      </c>
      <c r="K52" s="124">
        <v>0</v>
      </c>
      <c r="L52" s="124">
        <v>0</v>
      </c>
      <c r="M52" s="124">
        <v>0</v>
      </c>
      <c r="N52" s="124">
        <v>40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199.85499999999999</v>
      </c>
      <c r="AF52" s="124">
        <v>0</v>
      </c>
      <c r="AG52" s="124">
        <v>0</v>
      </c>
      <c r="AH52" s="124">
        <v>0</v>
      </c>
      <c r="AI52" s="124">
        <v>199.85499999999999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40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-40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199.85499999999999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-199.85499999999999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400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400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1998.55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1998.55</v>
      </c>
      <c r="DF52" s="123">
        <f t="shared" si="31"/>
        <v>239.85499999999999</v>
      </c>
      <c r="DG52" s="123">
        <f t="shared" si="32"/>
        <v>-40</v>
      </c>
      <c r="DH52" s="123">
        <f t="shared" si="33"/>
        <v>0</v>
      </c>
      <c r="DI52" s="123">
        <f t="shared" si="34"/>
        <v>0</v>
      </c>
      <c r="DJ52" s="123">
        <f t="shared" si="35"/>
        <v>-199.85499999999999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-55</v>
      </c>
      <c r="D53" s="124">
        <v>0</v>
      </c>
      <c r="E53" s="124">
        <v>0</v>
      </c>
      <c r="F53" s="124">
        <v>-219.637</v>
      </c>
      <c r="G53" s="124">
        <v>-274.637</v>
      </c>
      <c r="H53" s="118"/>
      <c r="I53" s="33">
        <v>51</v>
      </c>
      <c r="J53" s="124">
        <v>55</v>
      </c>
      <c r="K53" s="124">
        <v>0</v>
      </c>
      <c r="L53" s="124">
        <v>0</v>
      </c>
      <c r="M53" s="124">
        <v>0</v>
      </c>
      <c r="N53" s="124">
        <v>55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219.637</v>
      </c>
      <c r="AF53" s="124">
        <v>0</v>
      </c>
      <c r="AG53" s="124">
        <v>0</v>
      </c>
      <c r="AH53" s="124">
        <v>0</v>
      </c>
      <c r="AI53" s="124">
        <v>219.637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55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-55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219.637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-219.637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550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550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2196.37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2196.37</v>
      </c>
      <c r="DF53" s="123">
        <f t="shared" si="31"/>
        <v>274.637</v>
      </c>
      <c r="DG53" s="123">
        <f t="shared" si="32"/>
        <v>-55</v>
      </c>
      <c r="DH53" s="123">
        <f t="shared" si="33"/>
        <v>0</v>
      </c>
      <c r="DI53" s="123">
        <f t="shared" si="34"/>
        <v>0</v>
      </c>
      <c r="DJ53" s="123">
        <f t="shared" si="35"/>
        <v>-219.637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-8</v>
      </c>
      <c r="D54" s="124">
        <v>0</v>
      </c>
      <c r="E54" s="124">
        <v>0</v>
      </c>
      <c r="F54" s="124">
        <v>-76.022999999999996</v>
      </c>
      <c r="G54" s="124">
        <v>-84.022999999999996</v>
      </c>
      <c r="H54" s="118"/>
      <c r="I54" s="33">
        <v>52</v>
      </c>
      <c r="J54" s="124">
        <v>8</v>
      </c>
      <c r="K54" s="124">
        <v>0</v>
      </c>
      <c r="L54" s="124">
        <v>0</v>
      </c>
      <c r="M54" s="124">
        <v>0</v>
      </c>
      <c r="N54" s="124">
        <v>8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76.022999999999996</v>
      </c>
      <c r="AF54" s="124">
        <v>0</v>
      </c>
      <c r="AG54" s="124">
        <v>0</v>
      </c>
      <c r="AH54" s="124">
        <v>0</v>
      </c>
      <c r="AI54" s="124">
        <v>76.022999999999996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8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-8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76.022999999999996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-76.022999999999996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80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80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760.23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760.23</v>
      </c>
      <c r="DF54" s="123">
        <f t="shared" si="31"/>
        <v>84.022999999999996</v>
      </c>
      <c r="DG54" s="123">
        <f t="shared" si="32"/>
        <v>-8</v>
      </c>
      <c r="DH54" s="123">
        <f t="shared" si="33"/>
        <v>0</v>
      </c>
      <c r="DI54" s="123">
        <f t="shared" si="34"/>
        <v>0</v>
      </c>
      <c r="DJ54" s="123">
        <f t="shared" si="35"/>
        <v>-76.022999999999996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-48</v>
      </c>
      <c r="D55" s="124">
        <v>0</v>
      </c>
      <c r="E55" s="124">
        <v>0</v>
      </c>
      <c r="F55" s="124">
        <v>-155</v>
      </c>
      <c r="G55" s="124">
        <v>-203</v>
      </c>
      <c r="H55" s="118"/>
      <c r="I55" s="33">
        <v>53</v>
      </c>
      <c r="J55" s="124">
        <v>48</v>
      </c>
      <c r="K55" s="124">
        <v>0</v>
      </c>
      <c r="L55" s="124">
        <v>0</v>
      </c>
      <c r="M55" s="124">
        <v>0</v>
      </c>
      <c r="N55" s="124">
        <v>48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155</v>
      </c>
      <c r="AF55" s="124">
        <v>0</v>
      </c>
      <c r="AG55" s="124">
        <v>0</v>
      </c>
      <c r="AH55" s="124">
        <v>0</v>
      </c>
      <c r="AI55" s="124">
        <v>155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48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-48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155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-155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480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480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1550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1550</v>
      </c>
      <c r="DF55" s="123">
        <f t="shared" si="31"/>
        <v>203</v>
      </c>
      <c r="DG55" s="123">
        <f t="shared" si="32"/>
        <v>-48</v>
      </c>
      <c r="DH55" s="123">
        <f t="shared" si="33"/>
        <v>0</v>
      </c>
      <c r="DI55" s="123">
        <f t="shared" si="34"/>
        <v>0</v>
      </c>
      <c r="DJ55" s="123">
        <f t="shared" si="35"/>
        <v>-155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-71.125</v>
      </c>
      <c r="D56" s="124">
        <v>0</v>
      </c>
      <c r="E56" s="124">
        <v>0</v>
      </c>
      <c r="F56" s="124">
        <v>-96.875</v>
      </c>
      <c r="G56" s="124">
        <v>-168</v>
      </c>
      <c r="H56" s="118"/>
      <c r="I56" s="33">
        <v>54</v>
      </c>
      <c r="J56" s="124">
        <v>71.125</v>
      </c>
      <c r="K56" s="124">
        <v>0</v>
      </c>
      <c r="L56" s="124">
        <v>0</v>
      </c>
      <c r="M56" s="124">
        <v>0</v>
      </c>
      <c r="N56" s="124">
        <v>71.125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96.875</v>
      </c>
      <c r="AF56" s="124">
        <v>0</v>
      </c>
      <c r="AG56" s="124">
        <v>0</v>
      </c>
      <c r="AH56" s="124">
        <v>0</v>
      </c>
      <c r="AI56" s="124">
        <v>96.875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71.125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-71.125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96.875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-96.875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711.25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711.25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968.75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968.75</v>
      </c>
      <c r="DF56" s="123">
        <f t="shared" si="31"/>
        <v>168</v>
      </c>
      <c r="DG56" s="123">
        <f t="shared" si="32"/>
        <v>-71.125</v>
      </c>
      <c r="DH56" s="123">
        <f t="shared" si="33"/>
        <v>0</v>
      </c>
      <c r="DI56" s="123">
        <f t="shared" si="34"/>
        <v>0</v>
      </c>
      <c r="DJ56" s="123">
        <f t="shared" si="35"/>
        <v>-96.875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-63.081000000000003</v>
      </c>
      <c r="D57" s="124">
        <v>0</v>
      </c>
      <c r="E57" s="124">
        <v>0</v>
      </c>
      <c r="F57" s="124">
        <v>-85.918999999999997</v>
      </c>
      <c r="G57" s="124">
        <v>-149</v>
      </c>
      <c r="H57" s="118"/>
      <c r="I57" s="33">
        <v>55</v>
      </c>
      <c r="J57" s="124">
        <v>63.081000000000003</v>
      </c>
      <c r="K57" s="124">
        <v>0</v>
      </c>
      <c r="L57" s="124">
        <v>0</v>
      </c>
      <c r="M57" s="124">
        <v>0</v>
      </c>
      <c r="N57" s="124">
        <v>63.081000000000003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85.918999999999997</v>
      </c>
      <c r="AF57" s="124">
        <v>0</v>
      </c>
      <c r="AG57" s="124">
        <v>0</v>
      </c>
      <c r="AH57" s="124">
        <v>0</v>
      </c>
      <c r="AI57" s="124">
        <v>85.918999999999997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63.081000000000003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-63.081000000000003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85.918999999999997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-85.918999999999997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630.81000000000006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630.81000000000006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859.18999999999994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859.18999999999994</v>
      </c>
      <c r="DF57" s="123">
        <f t="shared" si="31"/>
        <v>149</v>
      </c>
      <c r="DG57" s="123">
        <f t="shared" si="32"/>
        <v>-63.081000000000003</v>
      </c>
      <c r="DH57" s="123">
        <f t="shared" si="33"/>
        <v>0</v>
      </c>
      <c r="DI57" s="123">
        <f t="shared" si="34"/>
        <v>0</v>
      </c>
      <c r="DJ57" s="123">
        <f t="shared" si="35"/>
        <v>-85.918999999999997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-59.271000000000001</v>
      </c>
      <c r="D58" s="124">
        <v>0</v>
      </c>
      <c r="E58" s="124">
        <v>0</v>
      </c>
      <c r="F58" s="124">
        <v>-80.728999999999999</v>
      </c>
      <c r="G58" s="124">
        <v>-140</v>
      </c>
      <c r="H58" s="118"/>
      <c r="I58" s="33">
        <v>56</v>
      </c>
      <c r="J58" s="124">
        <v>59.271000000000001</v>
      </c>
      <c r="K58" s="124">
        <v>0</v>
      </c>
      <c r="L58" s="124">
        <v>0</v>
      </c>
      <c r="M58" s="124">
        <v>0</v>
      </c>
      <c r="N58" s="124">
        <v>59.271000000000001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80.728999999999999</v>
      </c>
      <c r="AF58" s="124">
        <v>0</v>
      </c>
      <c r="AG58" s="124">
        <v>0</v>
      </c>
      <c r="AH58" s="124">
        <v>0</v>
      </c>
      <c r="AI58" s="124">
        <v>80.728999999999999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59.271000000000001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-59.271000000000001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80.728999999999999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-80.728999999999999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592.71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592.71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807.29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807.29</v>
      </c>
      <c r="DF58" s="123">
        <f t="shared" si="31"/>
        <v>140</v>
      </c>
      <c r="DG58" s="123">
        <f t="shared" si="32"/>
        <v>-59.271000000000001</v>
      </c>
      <c r="DH58" s="123">
        <f t="shared" si="33"/>
        <v>0</v>
      </c>
      <c r="DI58" s="123">
        <f t="shared" si="34"/>
        <v>0</v>
      </c>
      <c r="DJ58" s="123">
        <f t="shared" si="35"/>
        <v>-80.728999999999999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-54.19</v>
      </c>
      <c r="D59" s="124">
        <v>0</v>
      </c>
      <c r="E59" s="124">
        <v>0</v>
      </c>
      <c r="F59" s="124">
        <v>-73.81</v>
      </c>
      <c r="G59" s="124">
        <v>-128</v>
      </c>
      <c r="H59" s="118"/>
      <c r="I59" s="33">
        <v>57</v>
      </c>
      <c r="J59" s="124">
        <v>54.19</v>
      </c>
      <c r="K59" s="124">
        <v>0</v>
      </c>
      <c r="L59" s="124">
        <v>0</v>
      </c>
      <c r="M59" s="124">
        <v>0</v>
      </c>
      <c r="N59" s="124">
        <v>54.19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73.81</v>
      </c>
      <c r="AF59" s="124">
        <v>0</v>
      </c>
      <c r="AG59" s="124">
        <v>0</v>
      </c>
      <c r="AH59" s="124">
        <v>0</v>
      </c>
      <c r="AI59" s="124">
        <v>73.81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54.19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-54.19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73.81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-73.81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541.9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541.9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738.1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738.1</v>
      </c>
      <c r="DF59" s="123">
        <f t="shared" si="31"/>
        <v>128</v>
      </c>
      <c r="DG59" s="123">
        <f t="shared" si="32"/>
        <v>-54.19</v>
      </c>
      <c r="DH59" s="123">
        <f t="shared" si="33"/>
        <v>0</v>
      </c>
      <c r="DI59" s="123">
        <f t="shared" si="34"/>
        <v>0</v>
      </c>
      <c r="DJ59" s="123">
        <f t="shared" si="35"/>
        <v>-73.81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-47.417000000000002</v>
      </c>
      <c r="D60" s="124">
        <v>0</v>
      </c>
      <c r="E60" s="124">
        <v>0</v>
      </c>
      <c r="F60" s="124">
        <v>-64.582999999999998</v>
      </c>
      <c r="G60" s="124">
        <v>-112</v>
      </c>
      <c r="H60" s="118"/>
      <c r="I60" s="33">
        <v>58</v>
      </c>
      <c r="J60" s="124">
        <v>47.417000000000002</v>
      </c>
      <c r="K60" s="124">
        <v>0</v>
      </c>
      <c r="L60" s="124">
        <v>0</v>
      </c>
      <c r="M60" s="124">
        <v>0</v>
      </c>
      <c r="N60" s="124">
        <v>47.417000000000002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64.582999999999998</v>
      </c>
      <c r="AF60" s="124">
        <v>0</v>
      </c>
      <c r="AG60" s="124">
        <v>0</v>
      </c>
      <c r="AH60" s="124">
        <v>0</v>
      </c>
      <c r="AI60" s="124">
        <v>64.582999999999998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47.417000000000002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-47.417000000000002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64.582999999999998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-64.582999999999998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474.17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474.17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645.82999999999993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645.82999999999993</v>
      </c>
      <c r="DF60" s="123">
        <f t="shared" si="31"/>
        <v>112</v>
      </c>
      <c r="DG60" s="123">
        <f t="shared" si="32"/>
        <v>-47.417000000000002</v>
      </c>
      <c r="DH60" s="123">
        <f t="shared" si="33"/>
        <v>0</v>
      </c>
      <c r="DI60" s="123">
        <f t="shared" si="34"/>
        <v>0</v>
      </c>
      <c r="DJ60" s="123">
        <f t="shared" si="35"/>
        <v>-64.582999999999998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-40.219000000000001</v>
      </c>
      <c r="D61" s="124">
        <v>0</v>
      </c>
      <c r="E61" s="124">
        <v>0</v>
      </c>
      <c r="F61" s="124">
        <v>-54.780999999999999</v>
      </c>
      <c r="G61" s="124">
        <v>-95</v>
      </c>
      <c r="H61" s="118"/>
      <c r="I61" s="33">
        <v>59</v>
      </c>
      <c r="J61" s="124">
        <v>40.219000000000001</v>
      </c>
      <c r="K61" s="124">
        <v>0</v>
      </c>
      <c r="L61" s="124">
        <v>0</v>
      </c>
      <c r="M61" s="124">
        <v>0</v>
      </c>
      <c r="N61" s="124">
        <v>40.219000000000001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54.780999999999999</v>
      </c>
      <c r="AF61" s="124">
        <v>0</v>
      </c>
      <c r="AG61" s="124">
        <v>0</v>
      </c>
      <c r="AH61" s="124">
        <v>0</v>
      </c>
      <c r="AI61" s="124">
        <v>54.780999999999999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40.219000000000001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-40.219000000000001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54.780999999999999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-54.780999999999999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402.19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402.19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547.80999999999995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547.80999999999995</v>
      </c>
      <c r="DF61" s="123">
        <f t="shared" si="31"/>
        <v>95</v>
      </c>
      <c r="DG61" s="123">
        <f t="shared" si="32"/>
        <v>-40.219000000000001</v>
      </c>
      <c r="DH61" s="123">
        <f t="shared" si="33"/>
        <v>0</v>
      </c>
      <c r="DI61" s="123">
        <f t="shared" si="34"/>
        <v>0</v>
      </c>
      <c r="DJ61" s="123">
        <f t="shared" si="35"/>
        <v>-54.780999999999999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-37.256</v>
      </c>
      <c r="D62" s="124">
        <v>0</v>
      </c>
      <c r="E62" s="124">
        <v>0</v>
      </c>
      <c r="F62" s="124">
        <v>-50.744</v>
      </c>
      <c r="G62" s="124">
        <v>-88</v>
      </c>
      <c r="H62" s="118"/>
      <c r="I62" s="33">
        <v>60</v>
      </c>
      <c r="J62" s="124">
        <v>37.256</v>
      </c>
      <c r="K62" s="124">
        <v>0</v>
      </c>
      <c r="L62" s="124">
        <v>0</v>
      </c>
      <c r="M62" s="124">
        <v>0</v>
      </c>
      <c r="N62" s="124">
        <v>37.256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50.744</v>
      </c>
      <c r="AF62" s="124">
        <v>0</v>
      </c>
      <c r="AG62" s="124">
        <v>0</v>
      </c>
      <c r="AH62" s="124">
        <v>0</v>
      </c>
      <c r="AI62" s="124">
        <v>50.744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37.256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-37.256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50.744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-50.744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372.56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372.56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507.44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507.44</v>
      </c>
      <c r="DF62" s="123">
        <f t="shared" si="31"/>
        <v>88</v>
      </c>
      <c r="DG62" s="123">
        <f t="shared" si="32"/>
        <v>-37.256</v>
      </c>
      <c r="DH62" s="123">
        <f t="shared" si="33"/>
        <v>0</v>
      </c>
      <c r="DI62" s="123">
        <f t="shared" si="34"/>
        <v>0</v>
      </c>
      <c r="DJ62" s="123">
        <f t="shared" si="35"/>
        <v>-50.744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-36.832999999999998</v>
      </c>
      <c r="D63" s="124">
        <v>0</v>
      </c>
      <c r="E63" s="124">
        <v>0</v>
      </c>
      <c r="F63" s="124">
        <v>-50.167000000000002</v>
      </c>
      <c r="G63" s="124">
        <v>-87</v>
      </c>
      <c r="H63" s="118"/>
      <c r="I63" s="33">
        <v>61</v>
      </c>
      <c r="J63" s="124">
        <v>36.832999999999998</v>
      </c>
      <c r="K63" s="124">
        <v>0</v>
      </c>
      <c r="L63" s="124">
        <v>0</v>
      </c>
      <c r="M63" s="124">
        <v>0</v>
      </c>
      <c r="N63" s="124">
        <v>36.832999999999998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50.167000000000002</v>
      </c>
      <c r="AF63" s="124">
        <v>0</v>
      </c>
      <c r="AG63" s="124">
        <v>0</v>
      </c>
      <c r="AH63" s="124">
        <v>0</v>
      </c>
      <c r="AI63" s="124">
        <v>50.167000000000002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36.832999999999998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-36.832999999999998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50.167000000000002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-50.167000000000002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368.33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368.33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501.67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501.67</v>
      </c>
      <c r="DF63" s="123">
        <f t="shared" si="31"/>
        <v>87</v>
      </c>
      <c r="DG63" s="123">
        <f t="shared" si="32"/>
        <v>-36.832999999999998</v>
      </c>
      <c r="DH63" s="123">
        <f t="shared" si="33"/>
        <v>0</v>
      </c>
      <c r="DI63" s="123">
        <f t="shared" si="34"/>
        <v>0</v>
      </c>
      <c r="DJ63" s="123">
        <f t="shared" si="35"/>
        <v>-50.167000000000002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-40.219000000000001</v>
      </c>
      <c r="D64" s="124">
        <v>0</v>
      </c>
      <c r="E64" s="124">
        <v>0</v>
      </c>
      <c r="F64" s="124">
        <v>-54.780999999999999</v>
      </c>
      <c r="G64" s="124">
        <v>-95</v>
      </c>
      <c r="H64" s="118"/>
      <c r="I64" s="33">
        <v>62</v>
      </c>
      <c r="J64" s="124">
        <v>40.219000000000001</v>
      </c>
      <c r="K64" s="124">
        <v>0</v>
      </c>
      <c r="L64" s="124">
        <v>0</v>
      </c>
      <c r="M64" s="124">
        <v>0</v>
      </c>
      <c r="N64" s="124">
        <v>40.219000000000001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54.780999999999999</v>
      </c>
      <c r="AF64" s="124">
        <v>0</v>
      </c>
      <c r="AG64" s="124">
        <v>0</v>
      </c>
      <c r="AH64" s="124">
        <v>0</v>
      </c>
      <c r="AI64" s="124">
        <v>54.780999999999999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40.219000000000001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-40.219000000000001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54.780999999999999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-54.780999999999999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402.19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402.19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547.80999999999995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547.80999999999995</v>
      </c>
      <c r="DF64" s="123">
        <f t="shared" si="31"/>
        <v>95</v>
      </c>
      <c r="DG64" s="123">
        <f t="shared" si="32"/>
        <v>-40.219000000000001</v>
      </c>
      <c r="DH64" s="123">
        <f t="shared" si="33"/>
        <v>0</v>
      </c>
      <c r="DI64" s="123">
        <f t="shared" si="34"/>
        <v>0</v>
      </c>
      <c r="DJ64" s="123">
        <f t="shared" si="35"/>
        <v>-54.780999999999999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-64.247</v>
      </c>
      <c r="D65" s="124">
        <v>0</v>
      </c>
      <c r="E65" s="124">
        <v>0</v>
      </c>
      <c r="F65" s="124">
        <v>-56.753</v>
      </c>
      <c r="G65" s="124">
        <v>-121</v>
      </c>
      <c r="H65" s="118"/>
      <c r="I65" s="33">
        <v>63</v>
      </c>
      <c r="J65" s="124">
        <v>64.247</v>
      </c>
      <c r="K65" s="124">
        <v>0</v>
      </c>
      <c r="L65" s="124">
        <v>0</v>
      </c>
      <c r="M65" s="124">
        <v>0</v>
      </c>
      <c r="N65" s="124">
        <v>64.247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56.753</v>
      </c>
      <c r="AF65" s="124">
        <v>0</v>
      </c>
      <c r="AG65" s="124">
        <v>0</v>
      </c>
      <c r="AH65" s="124">
        <v>0</v>
      </c>
      <c r="AI65" s="124">
        <v>56.753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64.247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-64.247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56.753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-56.753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642.47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642.47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567.53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567.53</v>
      </c>
      <c r="DF65" s="123">
        <f t="shared" si="31"/>
        <v>121</v>
      </c>
      <c r="DG65" s="123">
        <f t="shared" si="32"/>
        <v>-64.247</v>
      </c>
      <c r="DH65" s="123">
        <f t="shared" si="33"/>
        <v>0</v>
      </c>
      <c r="DI65" s="123">
        <f t="shared" si="34"/>
        <v>0</v>
      </c>
      <c r="DJ65" s="123">
        <f t="shared" si="35"/>
        <v>-56.753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-88</v>
      </c>
      <c r="D66" s="124">
        <v>0</v>
      </c>
      <c r="E66" s="124">
        <v>0</v>
      </c>
      <c r="F66" s="124">
        <v>-37.895000000000003</v>
      </c>
      <c r="G66" s="124">
        <v>-125.895</v>
      </c>
      <c r="H66" s="118"/>
      <c r="I66" s="33">
        <v>64</v>
      </c>
      <c r="J66" s="124">
        <v>88</v>
      </c>
      <c r="K66" s="124">
        <v>0</v>
      </c>
      <c r="L66" s="124">
        <v>0</v>
      </c>
      <c r="M66" s="124">
        <v>0</v>
      </c>
      <c r="N66" s="124">
        <v>88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37.895000000000003</v>
      </c>
      <c r="AF66" s="124">
        <v>0</v>
      </c>
      <c r="AG66" s="124">
        <v>0</v>
      </c>
      <c r="AH66" s="124">
        <v>0</v>
      </c>
      <c r="AI66" s="124">
        <v>37.895000000000003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88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-88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37.895000000000003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-37.895000000000003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880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880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378.95000000000005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378.95000000000005</v>
      </c>
      <c r="DF66" s="123">
        <f t="shared" si="31"/>
        <v>125.89500000000001</v>
      </c>
      <c r="DG66" s="123">
        <f t="shared" si="32"/>
        <v>-88</v>
      </c>
      <c r="DH66" s="123">
        <f t="shared" si="33"/>
        <v>0</v>
      </c>
      <c r="DI66" s="123">
        <f t="shared" si="34"/>
        <v>0</v>
      </c>
      <c r="DJ66" s="123">
        <f t="shared" si="35"/>
        <v>-37.895000000000003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-83</v>
      </c>
      <c r="D67" s="124">
        <v>0</v>
      </c>
      <c r="E67" s="124">
        <v>0</v>
      </c>
      <c r="F67" s="124">
        <v>0</v>
      </c>
      <c r="G67" s="124">
        <v>-83</v>
      </c>
      <c r="H67" s="118"/>
      <c r="I67" s="33">
        <v>65</v>
      </c>
      <c r="J67" s="124">
        <v>83</v>
      </c>
      <c r="K67" s="124">
        <v>0</v>
      </c>
      <c r="L67" s="124">
        <v>0</v>
      </c>
      <c r="M67" s="124">
        <v>0</v>
      </c>
      <c r="N67" s="124">
        <v>83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83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-83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830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830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83</v>
      </c>
      <c r="DG67" s="123">
        <f t="shared" si="32"/>
        <v>-83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-109</v>
      </c>
      <c r="D68" s="124">
        <v>0</v>
      </c>
      <c r="E68" s="124">
        <v>0</v>
      </c>
      <c r="F68" s="124">
        <v>0</v>
      </c>
      <c r="G68" s="124">
        <v>-109</v>
      </c>
      <c r="H68" s="118"/>
      <c r="I68" s="33">
        <v>66</v>
      </c>
      <c r="J68" s="124">
        <v>109</v>
      </c>
      <c r="K68" s="124">
        <v>0</v>
      </c>
      <c r="L68" s="124">
        <v>0</v>
      </c>
      <c r="M68" s="124">
        <v>0</v>
      </c>
      <c r="N68" s="124">
        <v>109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109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-109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1090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1090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109</v>
      </c>
      <c r="DG68" s="123">
        <f t="shared" ref="DG68:DG99" si="60">AY68+AN68+BC68+BJ68+BQ68</f>
        <v>-109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-101.581</v>
      </c>
      <c r="D69" s="124">
        <v>0</v>
      </c>
      <c r="E69" s="124">
        <v>0</v>
      </c>
      <c r="F69" s="124">
        <v>-113.419</v>
      </c>
      <c r="G69" s="124">
        <v>-215</v>
      </c>
      <c r="H69" s="118"/>
      <c r="I69" s="33">
        <v>67</v>
      </c>
      <c r="J69" s="124">
        <v>101.581</v>
      </c>
      <c r="K69" s="124">
        <v>0</v>
      </c>
      <c r="L69" s="124">
        <v>0</v>
      </c>
      <c r="M69" s="124">
        <v>0</v>
      </c>
      <c r="N69" s="124">
        <v>101.581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113.419</v>
      </c>
      <c r="AF69" s="124">
        <v>0</v>
      </c>
      <c r="AG69" s="124">
        <v>0</v>
      </c>
      <c r="AH69" s="124">
        <v>0</v>
      </c>
      <c r="AI69" s="124">
        <v>113.419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101.581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-101.581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113.419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-113.419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1015.8100000000001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1015.8100000000001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1134.19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1134.19</v>
      </c>
      <c r="DF69" s="123">
        <f t="shared" si="59"/>
        <v>215</v>
      </c>
      <c r="DG69" s="123">
        <f t="shared" si="60"/>
        <v>-101.581</v>
      </c>
      <c r="DH69" s="123">
        <f t="shared" si="61"/>
        <v>0</v>
      </c>
      <c r="DI69" s="123">
        <f t="shared" si="62"/>
        <v>0</v>
      </c>
      <c r="DJ69" s="123">
        <f t="shared" si="63"/>
        <v>-113.419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-100</v>
      </c>
      <c r="D70" s="124">
        <v>0</v>
      </c>
      <c r="E70" s="124">
        <v>0</v>
      </c>
      <c r="F70" s="124">
        <v>-63.466000000000001</v>
      </c>
      <c r="G70" s="124">
        <v>-163.46600000000001</v>
      </c>
      <c r="H70" s="118"/>
      <c r="I70" s="33">
        <v>68</v>
      </c>
      <c r="J70" s="124">
        <v>100</v>
      </c>
      <c r="K70" s="124">
        <v>0</v>
      </c>
      <c r="L70" s="124">
        <v>0</v>
      </c>
      <c r="M70" s="124">
        <v>0</v>
      </c>
      <c r="N70" s="124">
        <v>100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63.466000000000001</v>
      </c>
      <c r="AF70" s="124">
        <v>0</v>
      </c>
      <c r="AG70" s="124">
        <v>0</v>
      </c>
      <c r="AH70" s="124">
        <v>0</v>
      </c>
      <c r="AI70" s="124">
        <v>63.466000000000001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100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-100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63.466000000000001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-63.466000000000001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1000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1000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634.66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634.66</v>
      </c>
      <c r="DF70" s="123">
        <f t="shared" si="59"/>
        <v>163.46600000000001</v>
      </c>
      <c r="DG70" s="123">
        <f t="shared" si="60"/>
        <v>-100</v>
      </c>
      <c r="DH70" s="123">
        <f t="shared" si="61"/>
        <v>0</v>
      </c>
      <c r="DI70" s="123">
        <f t="shared" si="62"/>
        <v>0</v>
      </c>
      <c r="DJ70" s="123">
        <f t="shared" si="63"/>
        <v>-63.466000000000001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-18</v>
      </c>
      <c r="D71" s="124">
        <v>0</v>
      </c>
      <c r="E71" s="124">
        <v>0</v>
      </c>
      <c r="F71" s="124">
        <v>0</v>
      </c>
      <c r="G71" s="124">
        <v>-18</v>
      </c>
      <c r="H71" s="118"/>
      <c r="I71" s="33">
        <v>69</v>
      </c>
      <c r="J71" s="124">
        <v>18</v>
      </c>
      <c r="K71" s="124">
        <v>0</v>
      </c>
      <c r="L71" s="124">
        <v>0</v>
      </c>
      <c r="M71" s="124">
        <v>0</v>
      </c>
      <c r="N71" s="124">
        <v>18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18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-18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180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180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18</v>
      </c>
      <c r="DG71" s="123">
        <f t="shared" si="60"/>
        <v>-18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-32.875999999999998</v>
      </c>
      <c r="D72" s="124">
        <v>0</v>
      </c>
      <c r="E72" s="124">
        <v>0</v>
      </c>
      <c r="F72" s="124">
        <v>0</v>
      </c>
      <c r="G72" s="124">
        <v>-32.875999999999998</v>
      </c>
      <c r="H72" s="118"/>
      <c r="I72" s="33">
        <v>70</v>
      </c>
      <c r="J72" s="124">
        <v>32.875999999999998</v>
      </c>
      <c r="K72" s="124">
        <v>0</v>
      </c>
      <c r="L72" s="124">
        <v>0</v>
      </c>
      <c r="M72" s="124">
        <v>17.123999999999999</v>
      </c>
      <c r="N72" s="124">
        <v>50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-17.123999999999999</v>
      </c>
      <c r="AG72" s="124">
        <v>0</v>
      </c>
      <c r="AH72" s="124">
        <v>0</v>
      </c>
      <c r="AI72" s="124">
        <v>-17.123999999999999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32.875999999999998</v>
      </c>
      <c r="AV72" s="125">
        <f t="shared" si="41"/>
        <v>0</v>
      </c>
      <c r="AW72" s="125">
        <f t="shared" si="41"/>
        <v>0</v>
      </c>
      <c r="AX72" s="125">
        <f t="shared" si="41"/>
        <v>17.123999999999999</v>
      </c>
      <c r="AY72" s="125">
        <f t="shared" si="42"/>
        <v>-50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328.76</v>
      </c>
      <c r="CF72" s="122">
        <f t="shared" si="51"/>
        <v>0</v>
      </c>
      <c r="CG72" s="122">
        <f t="shared" si="51"/>
        <v>0</v>
      </c>
      <c r="CH72" s="122">
        <f t="shared" si="51"/>
        <v>171.23999999999998</v>
      </c>
      <c r="CI72" s="122">
        <f t="shared" si="52"/>
        <v>500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32.875999999999998</v>
      </c>
      <c r="DG72" s="123">
        <f t="shared" si="60"/>
        <v>-50</v>
      </c>
      <c r="DH72" s="123">
        <f t="shared" si="61"/>
        <v>0</v>
      </c>
      <c r="DI72" s="123">
        <f t="shared" si="62"/>
        <v>0</v>
      </c>
      <c r="DJ72" s="123">
        <f t="shared" si="63"/>
        <v>17.123999999999999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-13.558</v>
      </c>
      <c r="D73" s="124">
        <v>0</v>
      </c>
      <c r="E73" s="124">
        <v>0</v>
      </c>
      <c r="F73" s="124">
        <v>0</v>
      </c>
      <c r="G73" s="124">
        <v>-13.558</v>
      </c>
      <c r="H73" s="118"/>
      <c r="I73" s="33">
        <v>71</v>
      </c>
      <c r="J73" s="124">
        <v>13.558</v>
      </c>
      <c r="K73" s="124">
        <v>0</v>
      </c>
      <c r="L73" s="124">
        <v>0</v>
      </c>
      <c r="M73" s="124">
        <v>11.442</v>
      </c>
      <c r="N73" s="124">
        <v>25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-11.442</v>
      </c>
      <c r="AG73" s="124">
        <v>0</v>
      </c>
      <c r="AH73" s="124">
        <v>0</v>
      </c>
      <c r="AI73" s="124">
        <v>-11.442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13.558</v>
      </c>
      <c r="AV73" s="125">
        <f t="shared" si="41"/>
        <v>0</v>
      </c>
      <c r="AW73" s="125">
        <f t="shared" si="41"/>
        <v>0</v>
      </c>
      <c r="AX73" s="125">
        <f t="shared" si="41"/>
        <v>11.442</v>
      </c>
      <c r="AY73" s="125">
        <f t="shared" si="42"/>
        <v>-25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135.57999999999998</v>
      </c>
      <c r="CF73" s="122">
        <f t="shared" si="51"/>
        <v>0</v>
      </c>
      <c r="CG73" s="122">
        <f t="shared" si="51"/>
        <v>0</v>
      </c>
      <c r="CH73" s="122">
        <f t="shared" si="51"/>
        <v>114.42</v>
      </c>
      <c r="CI73" s="122">
        <f t="shared" si="52"/>
        <v>250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13.558</v>
      </c>
      <c r="DG73" s="123">
        <f t="shared" si="60"/>
        <v>-25</v>
      </c>
      <c r="DH73" s="123">
        <f t="shared" si="61"/>
        <v>0</v>
      </c>
      <c r="DI73" s="123">
        <f t="shared" si="62"/>
        <v>0</v>
      </c>
      <c r="DJ73" s="123">
        <f t="shared" si="63"/>
        <v>11.442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-5.423</v>
      </c>
      <c r="D74" s="124">
        <v>0</v>
      </c>
      <c r="E74" s="124">
        <v>0</v>
      </c>
      <c r="F74" s="124">
        <v>0</v>
      </c>
      <c r="G74" s="124">
        <v>-5.423</v>
      </c>
      <c r="H74" s="118"/>
      <c r="I74" s="33">
        <v>72</v>
      </c>
      <c r="J74" s="124">
        <v>5.423</v>
      </c>
      <c r="K74" s="124">
        <v>0</v>
      </c>
      <c r="L74" s="124">
        <v>0</v>
      </c>
      <c r="M74" s="124">
        <v>4.577</v>
      </c>
      <c r="N74" s="124">
        <v>10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-4.577</v>
      </c>
      <c r="AG74" s="124">
        <v>0</v>
      </c>
      <c r="AH74" s="124">
        <v>0</v>
      </c>
      <c r="AI74" s="124">
        <v>-4.577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5.423</v>
      </c>
      <c r="AV74" s="125">
        <f t="shared" si="41"/>
        <v>0</v>
      </c>
      <c r="AW74" s="125">
        <f t="shared" si="41"/>
        <v>0</v>
      </c>
      <c r="AX74" s="125">
        <f t="shared" si="41"/>
        <v>4.577</v>
      </c>
      <c r="AY74" s="125">
        <f t="shared" si="42"/>
        <v>-10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54.230000000000004</v>
      </c>
      <c r="CF74" s="122">
        <f t="shared" si="51"/>
        <v>0</v>
      </c>
      <c r="CG74" s="122">
        <f t="shared" si="51"/>
        <v>0</v>
      </c>
      <c r="CH74" s="122">
        <f t="shared" si="51"/>
        <v>45.769999999999996</v>
      </c>
      <c r="CI74" s="122">
        <f t="shared" si="52"/>
        <v>100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5.423</v>
      </c>
      <c r="DG74" s="123">
        <f t="shared" si="60"/>
        <v>-10</v>
      </c>
      <c r="DH74" s="123">
        <f t="shared" si="61"/>
        <v>0</v>
      </c>
      <c r="DI74" s="123">
        <f t="shared" si="62"/>
        <v>0</v>
      </c>
      <c r="DJ74" s="123">
        <f t="shared" si="63"/>
        <v>4.577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-10</v>
      </c>
      <c r="D80" s="124">
        <v>0</v>
      </c>
      <c r="E80" s="124">
        <v>0</v>
      </c>
      <c r="F80" s="124">
        <v>0</v>
      </c>
      <c r="G80" s="124">
        <v>-10</v>
      </c>
      <c r="H80" s="118"/>
      <c r="I80" s="33">
        <v>78</v>
      </c>
      <c r="J80" s="124">
        <v>10</v>
      </c>
      <c r="K80" s="124">
        <v>0</v>
      </c>
      <c r="L80" s="124">
        <v>0</v>
      </c>
      <c r="M80" s="124">
        <v>0</v>
      </c>
      <c r="N80" s="124">
        <v>10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10</v>
      </c>
      <c r="DG80" s="123">
        <f t="shared" si="60"/>
        <v>-10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-20</v>
      </c>
      <c r="D81" s="124">
        <v>0</v>
      </c>
      <c r="E81" s="124">
        <v>0</v>
      </c>
      <c r="F81" s="124">
        <v>0</v>
      </c>
      <c r="G81" s="124">
        <v>-20</v>
      </c>
      <c r="H81" s="118"/>
      <c r="I81" s="33">
        <v>79</v>
      </c>
      <c r="J81" s="124">
        <v>20</v>
      </c>
      <c r="K81" s="124">
        <v>0</v>
      </c>
      <c r="L81" s="124">
        <v>0</v>
      </c>
      <c r="M81" s="124">
        <v>0</v>
      </c>
      <c r="N81" s="124">
        <v>20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20</v>
      </c>
      <c r="DG81" s="123">
        <f t="shared" si="60"/>
        <v>-20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-15</v>
      </c>
      <c r="D82" s="124">
        <v>0</v>
      </c>
      <c r="E82" s="124">
        <v>0</v>
      </c>
      <c r="F82" s="124">
        <v>0</v>
      </c>
      <c r="G82" s="124">
        <v>-15</v>
      </c>
      <c r="H82" s="118"/>
      <c r="I82" s="33">
        <v>80</v>
      </c>
      <c r="J82" s="124">
        <v>15</v>
      </c>
      <c r="K82" s="124">
        <v>0</v>
      </c>
      <c r="L82" s="124">
        <v>0</v>
      </c>
      <c r="M82" s="124">
        <v>0</v>
      </c>
      <c r="N82" s="124">
        <v>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15</v>
      </c>
      <c r="DG82" s="123">
        <f t="shared" si="60"/>
        <v>-15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-15</v>
      </c>
      <c r="D83" s="124">
        <v>0</v>
      </c>
      <c r="E83" s="124">
        <v>0</v>
      </c>
      <c r="F83" s="124">
        <v>0</v>
      </c>
      <c r="G83" s="124">
        <v>-15</v>
      </c>
      <c r="H83" s="118"/>
      <c r="I83" s="33">
        <v>81</v>
      </c>
      <c r="J83" s="124">
        <v>15</v>
      </c>
      <c r="K83" s="124">
        <v>0</v>
      </c>
      <c r="L83" s="124">
        <v>0</v>
      </c>
      <c r="M83" s="124">
        <v>0</v>
      </c>
      <c r="N83" s="124">
        <v>15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15</v>
      </c>
      <c r="DG83" s="123">
        <f t="shared" si="60"/>
        <v>-15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-20</v>
      </c>
      <c r="D84" s="124">
        <v>0</v>
      </c>
      <c r="E84" s="124">
        <v>0</v>
      </c>
      <c r="F84" s="124">
        <v>-22.634</v>
      </c>
      <c r="G84" s="124">
        <v>-42.634</v>
      </c>
      <c r="H84" s="118"/>
      <c r="I84" s="33">
        <v>82</v>
      </c>
      <c r="J84" s="124">
        <v>20</v>
      </c>
      <c r="K84" s="124">
        <v>0</v>
      </c>
      <c r="L84" s="124">
        <v>0</v>
      </c>
      <c r="M84" s="124">
        <v>0</v>
      </c>
      <c r="N84" s="124">
        <v>20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22.634</v>
      </c>
      <c r="AF84" s="124">
        <v>0</v>
      </c>
      <c r="AG84" s="124">
        <v>0</v>
      </c>
      <c r="AH84" s="124">
        <v>0</v>
      </c>
      <c r="AI84" s="124">
        <v>22.634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22.634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-22.634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226.34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226.34</v>
      </c>
      <c r="DF84" s="123">
        <f t="shared" si="59"/>
        <v>42.634</v>
      </c>
      <c r="DG84" s="123">
        <f t="shared" si="60"/>
        <v>-20</v>
      </c>
      <c r="DH84" s="123">
        <f t="shared" si="61"/>
        <v>0</v>
      </c>
      <c r="DI84" s="123">
        <f t="shared" si="62"/>
        <v>0</v>
      </c>
      <c r="DJ84" s="123">
        <f t="shared" si="63"/>
        <v>-22.634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-25</v>
      </c>
      <c r="D85" s="124">
        <v>0</v>
      </c>
      <c r="E85" s="124">
        <v>0</v>
      </c>
      <c r="F85" s="124">
        <v>-53.296999999999997</v>
      </c>
      <c r="G85" s="124">
        <v>-78.296999999999997</v>
      </c>
      <c r="H85" s="118"/>
      <c r="I85" s="33">
        <v>83</v>
      </c>
      <c r="J85" s="124">
        <v>25</v>
      </c>
      <c r="K85" s="124">
        <v>0</v>
      </c>
      <c r="L85" s="124">
        <v>0</v>
      </c>
      <c r="M85" s="124">
        <v>0</v>
      </c>
      <c r="N85" s="124">
        <v>25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53.296999999999997</v>
      </c>
      <c r="AF85" s="124">
        <v>0</v>
      </c>
      <c r="AG85" s="124">
        <v>0</v>
      </c>
      <c r="AH85" s="124">
        <v>0</v>
      </c>
      <c r="AI85" s="124">
        <v>53.296999999999997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53.296999999999997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-53.296999999999997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532.97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532.97</v>
      </c>
      <c r="DF85" s="123">
        <f t="shared" si="59"/>
        <v>78.296999999999997</v>
      </c>
      <c r="DG85" s="123">
        <f t="shared" si="60"/>
        <v>-25</v>
      </c>
      <c r="DH85" s="123">
        <f t="shared" si="61"/>
        <v>0</v>
      </c>
      <c r="DI85" s="123">
        <f t="shared" si="62"/>
        <v>0</v>
      </c>
      <c r="DJ85" s="123">
        <f t="shared" si="63"/>
        <v>-53.296999999999997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-40</v>
      </c>
      <c r="D86" s="124">
        <v>0</v>
      </c>
      <c r="E86" s="124">
        <v>0</v>
      </c>
      <c r="F86" s="124">
        <v>-90.257000000000005</v>
      </c>
      <c r="G86" s="124">
        <v>-130.25700000000001</v>
      </c>
      <c r="H86" s="118"/>
      <c r="I86" s="33">
        <v>84</v>
      </c>
      <c r="J86" s="124">
        <v>40</v>
      </c>
      <c r="K86" s="124">
        <v>0</v>
      </c>
      <c r="L86" s="124">
        <v>0</v>
      </c>
      <c r="M86" s="124">
        <v>0</v>
      </c>
      <c r="N86" s="124">
        <v>40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90.257000000000005</v>
      </c>
      <c r="AF86" s="124">
        <v>0</v>
      </c>
      <c r="AG86" s="124">
        <v>0</v>
      </c>
      <c r="AH86" s="124">
        <v>0</v>
      </c>
      <c r="AI86" s="124">
        <v>90.257000000000005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90.257000000000005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-90.257000000000005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902.57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902.57</v>
      </c>
      <c r="DF86" s="123">
        <f t="shared" si="59"/>
        <v>130.25700000000001</v>
      </c>
      <c r="DG86" s="123">
        <f t="shared" si="60"/>
        <v>-40</v>
      </c>
      <c r="DH86" s="123">
        <f t="shared" si="61"/>
        <v>0</v>
      </c>
      <c r="DI86" s="123">
        <f t="shared" si="62"/>
        <v>0</v>
      </c>
      <c r="DJ86" s="123">
        <f t="shared" si="63"/>
        <v>-90.257000000000005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-60</v>
      </c>
      <c r="D87" s="124">
        <v>0</v>
      </c>
      <c r="E87" s="124">
        <v>0</v>
      </c>
      <c r="F87" s="124">
        <v>-146.04900000000001</v>
      </c>
      <c r="G87" s="124">
        <v>-206.04900000000001</v>
      </c>
      <c r="H87" s="118"/>
      <c r="I87" s="33">
        <v>85</v>
      </c>
      <c r="J87" s="124">
        <v>60</v>
      </c>
      <c r="K87" s="124">
        <v>0</v>
      </c>
      <c r="L87" s="124">
        <v>0</v>
      </c>
      <c r="M87" s="124">
        <v>0</v>
      </c>
      <c r="N87" s="124">
        <v>60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146.04900000000001</v>
      </c>
      <c r="AF87" s="124">
        <v>0</v>
      </c>
      <c r="AG87" s="124">
        <v>0</v>
      </c>
      <c r="AH87" s="124">
        <v>0</v>
      </c>
      <c r="AI87" s="124">
        <v>146.04900000000001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146.04900000000001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-146.04900000000001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1460.49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1460.49</v>
      </c>
      <c r="DF87" s="123">
        <f t="shared" si="59"/>
        <v>206.04900000000001</v>
      </c>
      <c r="DG87" s="123">
        <f t="shared" si="60"/>
        <v>-60</v>
      </c>
      <c r="DH87" s="123">
        <f t="shared" si="61"/>
        <v>0</v>
      </c>
      <c r="DI87" s="123">
        <f t="shared" si="62"/>
        <v>0</v>
      </c>
      <c r="DJ87" s="123">
        <f t="shared" si="63"/>
        <v>-146.04900000000001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-13</v>
      </c>
      <c r="D88" s="124">
        <v>0</v>
      </c>
      <c r="E88" s="124">
        <v>0</v>
      </c>
      <c r="F88" s="124">
        <v>0</v>
      </c>
      <c r="G88" s="124">
        <v>-13</v>
      </c>
      <c r="H88" s="118"/>
      <c r="I88" s="33">
        <v>86</v>
      </c>
      <c r="J88" s="124">
        <v>13</v>
      </c>
      <c r="K88" s="124">
        <v>0</v>
      </c>
      <c r="L88" s="124">
        <v>0</v>
      </c>
      <c r="M88" s="124">
        <v>0</v>
      </c>
      <c r="N88" s="124">
        <v>13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13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-13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130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130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13</v>
      </c>
      <c r="DG88" s="123">
        <f t="shared" si="60"/>
        <v>-13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-18</v>
      </c>
      <c r="D89" s="124">
        <v>0</v>
      </c>
      <c r="E89" s="124">
        <v>0</v>
      </c>
      <c r="F89" s="124">
        <v>0</v>
      </c>
      <c r="G89" s="124">
        <v>-18</v>
      </c>
      <c r="H89" s="118"/>
      <c r="I89" s="33">
        <v>87</v>
      </c>
      <c r="J89" s="124">
        <v>18</v>
      </c>
      <c r="K89" s="124">
        <v>0</v>
      </c>
      <c r="L89" s="124">
        <v>0</v>
      </c>
      <c r="M89" s="124">
        <v>0</v>
      </c>
      <c r="N89" s="124">
        <v>18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180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180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18</v>
      </c>
      <c r="DG89" s="123">
        <f t="shared" si="60"/>
        <v>-18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-28</v>
      </c>
      <c r="D90" s="124">
        <v>0</v>
      </c>
      <c r="E90" s="124">
        <v>0</v>
      </c>
      <c r="F90" s="124">
        <v>0</v>
      </c>
      <c r="G90" s="124">
        <v>-28</v>
      </c>
      <c r="H90" s="118"/>
      <c r="I90" s="33">
        <v>88</v>
      </c>
      <c r="J90" s="124">
        <v>28</v>
      </c>
      <c r="K90" s="124">
        <v>0</v>
      </c>
      <c r="L90" s="124">
        <v>0</v>
      </c>
      <c r="M90" s="124">
        <v>0</v>
      </c>
      <c r="N90" s="124">
        <v>28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280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280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28</v>
      </c>
      <c r="DG90" s="123">
        <f t="shared" si="60"/>
        <v>-28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-30</v>
      </c>
      <c r="D91" s="124">
        <v>0</v>
      </c>
      <c r="E91" s="124">
        <v>0</v>
      </c>
      <c r="F91" s="124">
        <v>0</v>
      </c>
      <c r="G91" s="124">
        <v>-30</v>
      </c>
      <c r="H91" s="118"/>
      <c r="I91" s="33">
        <v>89</v>
      </c>
      <c r="J91" s="124">
        <v>30</v>
      </c>
      <c r="K91" s="124">
        <v>0</v>
      </c>
      <c r="L91" s="124">
        <v>0</v>
      </c>
      <c r="M91" s="124">
        <v>0</v>
      </c>
      <c r="N91" s="124">
        <v>30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30</v>
      </c>
      <c r="DG91" s="123">
        <f t="shared" si="60"/>
        <v>-30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0.40882400000000002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8.2857499999999997E-3</v>
      </c>
      <c r="AY99" s="129">
        <f t="shared" si="65"/>
        <v>-0.41710975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0.85230649999999986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-0.85230649999999986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0.40882399999999997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8.285749999999998E-3</v>
      </c>
      <c r="CI99" s="131">
        <f t="shared" si="70"/>
        <v>0.41710975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0.85230649999999986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0.85230649999999986</v>
      </c>
      <c r="DE99" s="128"/>
      <c r="DF99" s="123">
        <f t="shared" si="59"/>
        <v>1.2611304999999999</v>
      </c>
      <c r="DG99" s="123">
        <f t="shared" si="60"/>
        <v>-0.41710975</v>
      </c>
      <c r="DH99" s="123">
        <f t="shared" si="61"/>
        <v>0</v>
      </c>
      <c r="DI99" s="123">
        <f t="shared" si="62"/>
        <v>0</v>
      </c>
      <c r="DJ99" s="123">
        <f t="shared" si="63"/>
        <v>-0.84402074999999988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44614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44614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44614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</v>
      </c>
      <c r="N3" s="113">
        <v>0</v>
      </c>
      <c r="O3" s="95">
        <v>-195</v>
      </c>
      <c r="P3" s="95">
        <v>-4</v>
      </c>
      <c r="Q3" s="95">
        <v>0</v>
      </c>
      <c r="R3" s="95">
        <v>0</v>
      </c>
      <c r="S3" s="114">
        <v>0</v>
      </c>
      <c r="U3" s="115">
        <v>-199</v>
      </c>
      <c r="V3" s="116">
        <v>0.1</v>
      </c>
      <c r="W3">
        <v>0</v>
      </c>
      <c r="X3">
        <v>-195</v>
      </c>
      <c r="Y3">
        <v>0</v>
      </c>
      <c r="Z3">
        <v>0.1</v>
      </c>
      <c r="AA3">
        <v>-4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2.6</v>
      </c>
      <c r="N4" s="115">
        <v>0</v>
      </c>
      <c r="O4" s="88">
        <v>-203.77</v>
      </c>
      <c r="P4" s="88">
        <v>-14</v>
      </c>
      <c r="Q4" s="88">
        <v>0</v>
      </c>
      <c r="R4" s="88">
        <v>0</v>
      </c>
      <c r="S4" s="116">
        <v>0</v>
      </c>
      <c r="U4" s="115">
        <v>-217.77</v>
      </c>
      <c r="V4" s="116">
        <v>2.6</v>
      </c>
      <c r="W4">
        <v>0</v>
      </c>
      <c r="X4">
        <v>-203.77</v>
      </c>
      <c r="Y4">
        <v>0</v>
      </c>
      <c r="Z4">
        <v>2.6</v>
      </c>
      <c r="AA4">
        <v>-14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1.06</v>
      </c>
      <c r="N5" s="115">
        <v>0</v>
      </c>
      <c r="O5" s="88">
        <v>-215</v>
      </c>
      <c r="P5" s="88">
        <v>-16</v>
      </c>
      <c r="Q5" s="88">
        <v>0</v>
      </c>
      <c r="R5" s="88">
        <v>0</v>
      </c>
      <c r="S5" s="116">
        <v>0</v>
      </c>
      <c r="U5" s="115">
        <v>-231</v>
      </c>
      <c r="V5" s="116">
        <v>1.06</v>
      </c>
      <c r="W5">
        <v>0</v>
      </c>
      <c r="X5">
        <v>-215</v>
      </c>
      <c r="Y5">
        <v>0</v>
      </c>
      <c r="Z5">
        <v>1.06</v>
      </c>
      <c r="AA5">
        <v>-16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0.77</v>
      </c>
      <c r="N6" s="115">
        <v>0</v>
      </c>
      <c r="O6" s="88">
        <v>-214</v>
      </c>
      <c r="P6" s="88">
        <v>-29</v>
      </c>
      <c r="Q6" s="88">
        <v>0</v>
      </c>
      <c r="R6" s="88">
        <v>0</v>
      </c>
      <c r="S6" s="116">
        <v>0</v>
      </c>
      <c r="U6" s="115">
        <v>-243</v>
      </c>
      <c r="V6" s="116">
        <v>0.77</v>
      </c>
      <c r="W6">
        <v>0</v>
      </c>
      <c r="X6">
        <v>-214</v>
      </c>
      <c r="Y6">
        <v>0</v>
      </c>
      <c r="Z6">
        <v>0.77</v>
      </c>
      <c r="AA6">
        <v>-29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24.12</v>
      </c>
      <c r="L7" s="88">
        <v>0</v>
      </c>
      <c r="M7" s="116">
        <v>0.28999999999999998</v>
      </c>
      <c r="N7" s="115">
        <v>0</v>
      </c>
      <c r="O7" s="88">
        <v>-224</v>
      </c>
      <c r="P7" s="88">
        <v>-44</v>
      </c>
      <c r="Q7" s="88">
        <v>0</v>
      </c>
      <c r="R7" s="88">
        <v>0</v>
      </c>
      <c r="S7" s="116">
        <v>0</v>
      </c>
      <c r="U7" s="115">
        <v>-268</v>
      </c>
      <c r="V7" s="116">
        <v>24.41</v>
      </c>
      <c r="W7">
        <v>0</v>
      </c>
      <c r="X7">
        <v>-224</v>
      </c>
      <c r="Y7">
        <v>24.12</v>
      </c>
      <c r="Z7">
        <v>0.28999999999999998</v>
      </c>
      <c r="AA7">
        <v>-44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-229</v>
      </c>
      <c r="P8" s="88">
        <v>-53</v>
      </c>
      <c r="Q8" s="88">
        <v>0</v>
      </c>
      <c r="R8" s="88">
        <v>0</v>
      </c>
      <c r="S8" s="116">
        <v>0</v>
      </c>
      <c r="U8" s="115">
        <v>-282</v>
      </c>
      <c r="V8" s="116">
        <v>0</v>
      </c>
      <c r="W8">
        <v>0</v>
      </c>
      <c r="X8">
        <v>-229</v>
      </c>
      <c r="Y8">
        <v>0</v>
      </c>
      <c r="Z8">
        <v>0</v>
      </c>
      <c r="AA8">
        <v>-53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0.57999999999999996</v>
      </c>
      <c r="N9" s="115">
        <v>0</v>
      </c>
      <c r="O9" s="88">
        <v>-234</v>
      </c>
      <c r="P9" s="88">
        <v>-54</v>
      </c>
      <c r="Q9" s="88">
        <v>0</v>
      </c>
      <c r="R9" s="88">
        <v>0</v>
      </c>
      <c r="S9" s="116">
        <v>0</v>
      </c>
      <c r="U9" s="115">
        <v>-288</v>
      </c>
      <c r="V9" s="116">
        <v>0.57999999999999996</v>
      </c>
      <c r="W9">
        <v>0</v>
      </c>
      <c r="X9">
        <v>-234</v>
      </c>
      <c r="Y9">
        <v>0</v>
      </c>
      <c r="Z9">
        <v>0.57999999999999996</v>
      </c>
      <c r="AA9">
        <v>-54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0.96</v>
      </c>
      <c r="N10" s="115">
        <v>0</v>
      </c>
      <c r="O10" s="88">
        <v>-234</v>
      </c>
      <c r="P10" s="88">
        <v>-61</v>
      </c>
      <c r="Q10" s="88">
        <v>0</v>
      </c>
      <c r="R10" s="88">
        <v>0</v>
      </c>
      <c r="S10" s="116">
        <v>0</v>
      </c>
      <c r="U10" s="115">
        <v>-295</v>
      </c>
      <c r="V10" s="116">
        <v>0.96</v>
      </c>
      <c r="W10">
        <v>0</v>
      </c>
      <c r="X10">
        <v>-234</v>
      </c>
      <c r="Y10">
        <v>0</v>
      </c>
      <c r="Z10">
        <v>0.96</v>
      </c>
      <c r="AA10">
        <v>-61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2.41</v>
      </c>
      <c r="N11" s="115">
        <v>0</v>
      </c>
      <c r="O11" s="88">
        <v>-244</v>
      </c>
      <c r="P11" s="88">
        <v>-68</v>
      </c>
      <c r="Q11" s="88">
        <v>0</v>
      </c>
      <c r="R11" s="88">
        <v>0</v>
      </c>
      <c r="S11" s="116">
        <v>0</v>
      </c>
      <c r="U11" s="115">
        <v>-312</v>
      </c>
      <c r="V11" s="116">
        <v>2.41</v>
      </c>
      <c r="W11">
        <v>0</v>
      </c>
      <c r="X11">
        <v>-244</v>
      </c>
      <c r="Y11">
        <v>0</v>
      </c>
      <c r="Z11">
        <v>2.41</v>
      </c>
      <c r="AA11">
        <v>-68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19.3</v>
      </c>
      <c r="L12" s="88">
        <v>0</v>
      </c>
      <c r="M12" s="116">
        <v>2.7</v>
      </c>
      <c r="N12" s="115">
        <v>0</v>
      </c>
      <c r="O12" s="88">
        <v>-247</v>
      </c>
      <c r="P12" s="88">
        <v>-75</v>
      </c>
      <c r="Q12" s="88">
        <v>0</v>
      </c>
      <c r="R12" s="88">
        <v>0</v>
      </c>
      <c r="S12" s="116">
        <v>0</v>
      </c>
      <c r="U12" s="115">
        <v>-322</v>
      </c>
      <c r="V12" s="116">
        <v>22</v>
      </c>
      <c r="W12">
        <v>0</v>
      </c>
      <c r="X12">
        <v>-247</v>
      </c>
      <c r="Y12">
        <v>19.3</v>
      </c>
      <c r="Z12">
        <v>2.7</v>
      </c>
      <c r="AA12">
        <v>-75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2.0299999999999998</v>
      </c>
      <c r="N13" s="115">
        <v>0</v>
      </c>
      <c r="O13" s="88">
        <v>-247</v>
      </c>
      <c r="P13" s="88">
        <v>-76</v>
      </c>
      <c r="Q13" s="88">
        <v>0</v>
      </c>
      <c r="R13" s="88">
        <v>0</v>
      </c>
      <c r="S13" s="116">
        <v>0</v>
      </c>
      <c r="U13" s="115">
        <v>-323</v>
      </c>
      <c r="V13" s="116">
        <v>2.0299999999999998</v>
      </c>
      <c r="W13">
        <v>0</v>
      </c>
      <c r="X13">
        <v>-247</v>
      </c>
      <c r="Y13">
        <v>0</v>
      </c>
      <c r="Z13">
        <v>2.0299999999999998</v>
      </c>
      <c r="AA13">
        <v>-76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3.86</v>
      </c>
      <c r="N14" s="115">
        <v>0</v>
      </c>
      <c r="O14" s="88">
        <v>-252</v>
      </c>
      <c r="P14" s="88">
        <v>-83</v>
      </c>
      <c r="Q14" s="88">
        <v>0</v>
      </c>
      <c r="R14" s="88">
        <v>0</v>
      </c>
      <c r="S14" s="116">
        <v>0</v>
      </c>
      <c r="U14" s="115">
        <v>-335</v>
      </c>
      <c r="V14" s="116">
        <v>3.86</v>
      </c>
      <c r="W14">
        <v>0</v>
      </c>
      <c r="X14">
        <v>-252</v>
      </c>
      <c r="Y14">
        <v>0</v>
      </c>
      <c r="Z14">
        <v>3.86</v>
      </c>
      <c r="AA14">
        <v>-83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0.87</v>
      </c>
      <c r="N15" s="115">
        <v>0</v>
      </c>
      <c r="O15" s="88">
        <v>-252</v>
      </c>
      <c r="P15" s="88">
        <v>-86</v>
      </c>
      <c r="Q15" s="88">
        <v>0</v>
      </c>
      <c r="R15" s="88">
        <v>0</v>
      </c>
      <c r="S15" s="116">
        <v>0</v>
      </c>
      <c r="U15" s="115">
        <v>-338</v>
      </c>
      <c r="V15" s="116">
        <v>0.87</v>
      </c>
      <c r="W15">
        <v>0</v>
      </c>
      <c r="X15">
        <v>-252</v>
      </c>
      <c r="Y15">
        <v>0</v>
      </c>
      <c r="Z15">
        <v>0.87</v>
      </c>
      <c r="AA15">
        <v>-86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0.39</v>
      </c>
      <c r="N16" s="115">
        <v>0</v>
      </c>
      <c r="O16" s="88">
        <v>-252</v>
      </c>
      <c r="P16" s="88">
        <v>-92</v>
      </c>
      <c r="Q16" s="88">
        <v>0</v>
      </c>
      <c r="R16" s="88">
        <v>0</v>
      </c>
      <c r="S16" s="116">
        <v>0</v>
      </c>
      <c r="U16" s="115">
        <v>-344</v>
      </c>
      <c r="V16" s="116">
        <v>0.39</v>
      </c>
      <c r="W16">
        <v>0</v>
      </c>
      <c r="X16">
        <v>-252</v>
      </c>
      <c r="Y16">
        <v>0</v>
      </c>
      <c r="Z16">
        <v>0.39</v>
      </c>
      <c r="AA16">
        <v>-92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19.29</v>
      </c>
      <c r="L17" s="88">
        <v>0</v>
      </c>
      <c r="M17" s="116">
        <v>1.93</v>
      </c>
      <c r="N17" s="115">
        <v>0</v>
      </c>
      <c r="O17" s="88">
        <v>-252</v>
      </c>
      <c r="P17" s="88">
        <v>-91</v>
      </c>
      <c r="Q17" s="88">
        <v>0</v>
      </c>
      <c r="R17" s="88">
        <v>0</v>
      </c>
      <c r="S17" s="116">
        <v>0</v>
      </c>
      <c r="U17" s="115">
        <v>-343</v>
      </c>
      <c r="V17" s="116">
        <v>21.22</v>
      </c>
      <c r="W17">
        <v>0</v>
      </c>
      <c r="X17">
        <v>-252</v>
      </c>
      <c r="Y17">
        <v>19.29</v>
      </c>
      <c r="Z17">
        <v>1.93</v>
      </c>
      <c r="AA17">
        <v>-91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7.91</v>
      </c>
      <c r="N18" s="115">
        <v>0</v>
      </c>
      <c r="O18" s="88">
        <v>-252</v>
      </c>
      <c r="P18" s="88">
        <v>-89</v>
      </c>
      <c r="Q18" s="88">
        <v>0</v>
      </c>
      <c r="R18" s="88">
        <v>0</v>
      </c>
      <c r="S18" s="116">
        <v>0</v>
      </c>
      <c r="U18" s="115">
        <v>-341</v>
      </c>
      <c r="V18" s="116">
        <v>7.91</v>
      </c>
      <c r="W18">
        <v>0</v>
      </c>
      <c r="X18">
        <v>-252</v>
      </c>
      <c r="Y18">
        <v>0</v>
      </c>
      <c r="Z18">
        <v>7.91</v>
      </c>
      <c r="AA18">
        <v>-89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4.1500000000000004</v>
      </c>
      <c r="N19" s="115">
        <v>0</v>
      </c>
      <c r="O19" s="88">
        <v>-247</v>
      </c>
      <c r="P19" s="88">
        <v>-82</v>
      </c>
      <c r="Q19" s="88">
        <v>0</v>
      </c>
      <c r="R19" s="88">
        <v>0</v>
      </c>
      <c r="S19" s="116">
        <v>0</v>
      </c>
      <c r="U19" s="115">
        <v>-329</v>
      </c>
      <c r="V19" s="116">
        <v>4.1500000000000004</v>
      </c>
      <c r="W19">
        <v>0</v>
      </c>
      <c r="X19">
        <v>-247</v>
      </c>
      <c r="Y19">
        <v>0</v>
      </c>
      <c r="Z19">
        <v>4.1500000000000004</v>
      </c>
      <c r="AA19">
        <v>-82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5.0199999999999996</v>
      </c>
      <c r="N20" s="115">
        <v>0</v>
      </c>
      <c r="O20" s="88">
        <v>-244</v>
      </c>
      <c r="P20" s="88">
        <v>-74</v>
      </c>
      <c r="Q20" s="88">
        <v>0</v>
      </c>
      <c r="R20" s="88">
        <v>0</v>
      </c>
      <c r="S20" s="116">
        <v>0</v>
      </c>
      <c r="U20" s="115">
        <v>-318</v>
      </c>
      <c r="V20" s="116">
        <v>5.0199999999999996</v>
      </c>
      <c r="W20">
        <v>0</v>
      </c>
      <c r="X20">
        <v>-244</v>
      </c>
      <c r="Y20">
        <v>0</v>
      </c>
      <c r="Z20">
        <v>5.0199999999999996</v>
      </c>
      <c r="AA20">
        <v>-74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4.4400000000000004</v>
      </c>
      <c r="N21" s="115">
        <v>0</v>
      </c>
      <c r="O21" s="88">
        <v>-239</v>
      </c>
      <c r="P21" s="88">
        <v>-65</v>
      </c>
      <c r="Q21" s="88">
        <v>0</v>
      </c>
      <c r="R21" s="88">
        <v>0</v>
      </c>
      <c r="S21" s="116">
        <v>0</v>
      </c>
      <c r="U21" s="115">
        <v>-304</v>
      </c>
      <c r="V21" s="116">
        <v>4.4400000000000004</v>
      </c>
      <c r="W21">
        <v>0</v>
      </c>
      <c r="X21">
        <v>-239</v>
      </c>
      <c r="Y21">
        <v>0</v>
      </c>
      <c r="Z21">
        <v>4.4400000000000004</v>
      </c>
      <c r="AA21">
        <v>-65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19.29</v>
      </c>
      <c r="L22" s="88">
        <v>0</v>
      </c>
      <c r="M22" s="116">
        <v>1.1599999999999999</v>
      </c>
      <c r="N22" s="115">
        <v>0</v>
      </c>
      <c r="O22" s="88">
        <v>-229</v>
      </c>
      <c r="P22" s="88">
        <v>-49</v>
      </c>
      <c r="Q22" s="88">
        <v>0</v>
      </c>
      <c r="R22" s="88">
        <v>0</v>
      </c>
      <c r="S22" s="116">
        <v>0</v>
      </c>
      <c r="U22" s="115">
        <v>-278</v>
      </c>
      <c r="V22" s="116">
        <v>20.45</v>
      </c>
      <c r="W22">
        <v>0</v>
      </c>
      <c r="X22">
        <v>-229</v>
      </c>
      <c r="Y22">
        <v>19.29</v>
      </c>
      <c r="Z22">
        <v>1.1599999999999999</v>
      </c>
      <c r="AA22">
        <v>-49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5.6</v>
      </c>
      <c r="N23" s="115">
        <v>0</v>
      </c>
      <c r="O23" s="88">
        <v>-141</v>
      </c>
      <c r="P23" s="88">
        <v>-67</v>
      </c>
      <c r="Q23" s="88">
        <v>0</v>
      </c>
      <c r="R23" s="88">
        <v>0</v>
      </c>
      <c r="S23" s="116">
        <v>0</v>
      </c>
      <c r="U23" s="115">
        <v>-208</v>
      </c>
      <c r="V23" s="116">
        <v>5.6</v>
      </c>
      <c r="W23">
        <v>0</v>
      </c>
      <c r="X23">
        <v>-141</v>
      </c>
      <c r="Y23">
        <v>0</v>
      </c>
      <c r="Z23">
        <v>5.6</v>
      </c>
      <c r="AA23">
        <v>-67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7.14</v>
      </c>
      <c r="N24" s="115">
        <v>0</v>
      </c>
      <c r="O24" s="88">
        <v>-128</v>
      </c>
      <c r="P24" s="88">
        <v>-157</v>
      </c>
      <c r="Q24" s="88">
        <v>0</v>
      </c>
      <c r="R24" s="88">
        <v>0</v>
      </c>
      <c r="S24" s="116">
        <v>0</v>
      </c>
      <c r="U24" s="115">
        <v>-285</v>
      </c>
      <c r="V24" s="116">
        <v>7.14</v>
      </c>
      <c r="W24">
        <v>0</v>
      </c>
      <c r="X24">
        <v>-128</v>
      </c>
      <c r="Y24">
        <v>0</v>
      </c>
      <c r="Z24">
        <v>7.14</v>
      </c>
      <c r="AA24">
        <v>-157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8.68</v>
      </c>
      <c r="N25" s="115">
        <v>0</v>
      </c>
      <c r="O25" s="88">
        <v>-78</v>
      </c>
      <c r="P25" s="88">
        <v>-144</v>
      </c>
      <c r="Q25" s="88">
        <v>0</v>
      </c>
      <c r="R25" s="88">
        <v>0</v>
      </c>
      <c r="S25" s="116">
        <v>0</v>
      </c>
      <c r="U25" s="115">
        <v>-222</v>
      </c>
      <c r="V25" s="116">
        <v>8.68</v>
      </c>
      <c r="W25">
        <v>0</v>
      </c>
      <c r="X25">
        <v>-78</v>
      </c>
      <c r="Y25">
        <v>0</v>
      </c>
      <c r="Z25">
        <v>8.68</v>
      </c>
      <c r="AA25">
        <v>-144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4.63</v>
      </c>
      <c r="N26" s="115">
        <v>0</v>
      </c>
      <c r="O26" s="88">
        <v>-105</v>
      </c>
      <c r="P26" s="88">
        <v>-281</v>
      </c>
      <c r="Q26" s="88">
        <v>0</v>
      </c>
      <c r="R26" s="88">
        <v>0</v>
      </c>
      <c r="S26" s="116">
        <v>0</v>
      </c>
      <c r="U26" s="115">
        <v>-386</v>
      </c>
      <c r="V26" s="116">
        <v>4.63</v>
      </c>
      <c r="W26">
        <v>0</v>
      </c>
      <c r="X26">
        <v>-105</v>
      </c>
      <c r="Y26">
        <v>0</v>
      </c>
      <c r="Z26">
        <v>4.63</v>
      </c>
      <c r="AA26">
        <v>-281</v>
      </c>
    </row>
    <row r="27" spans="7:27">
      <c r="G27" t="s">
        <v>69</v>
      </c>
      <c r="H27" s="115">
        <v>25.08</v>
      </c>
      <c r="I27" s="88">
        <v>0</v>
      </c>
      <c r="J27" s="88">
        <v>0</v>
      </c>
      <c r="K27" s="88">
        <v>33.770000000000003</v>
      </c>
      <c r="L27" s="88">
        <v>0</v>
      </c>
      <c r="M27" s="116">
        <v>3.76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62.61</v>
      </c>
      <c r="W27">
        <v>25.08</v>
      </c>
      <c r="X27">
        <v>0</v>
      </c>
      <c r="Y27">
        <v>33.770000000000003</v>
      </c>
      <c r="Z27">
        <v>3.76</v>
      </c>
      <c r="AA27">
        <v>0</v>
      </c>
    </row>
    <row r="28" spans="7:27">
      <c r="G28" t="s">
        <v>70</v>
      </c>
      <c r="H28" s="115">
        <v>153.38</v>
      </c>
      <c r="I28" s="88">
        <v>0</v>
      </c>
      <c r="J28" s="88">
        <v>0</v>
      </c>
      <c r="K28" s="88">
        <v>0</v>
      </c>
      <c r="L28" s="88">
        <v>0</v>
      </c>
      <c r="M28" s="116">
        <v>8.01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161.38999999999999</v>
      </c>
      <c r="W28">
        <v>153.38</v>
      </c>
      <c r="X28">
        <v>0</v>
      </c>
      <c r="Y28">
        <v>0</v>
      </c>
      <c r="Z28">
        <v>8.01</v>
      </c>
      <c r="AA28">
        <v>0</v>
      </c>
    </row>
    <row r="29" spans="7:27">
      <c r="G29" t="s">
        <v>71</v>
      </c>
      <c r="H29" s="115">
        <v>228.63</v>
      </c>
      <c r="I29" s="88">
        <v>0</v>
      </c>
      <c r="J29" s="88">
        <v>0</v>
      </c>
      <c r="K29" s="88">
        <v>0</v>
      </c>
      <c r="L29" s="88">
        <v>0</v>
      </c>
      <c r="M29" s="116">
        <v>3.67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232.3</v>
      </c>
      <c r="W29">
        <v>228.63</v>
      </c>
      <c r="X29">
        <v>0</v>
      </c>
      <c r="Y29">
        <v>0</v>
      </c>
      <c r="Z29">
        <v>3.67</v>
      </c>
      <c r="AA29">
        <v>0</v>
      </c>
    </row>
    <row r="30" spans="7:27">
      <c r="G30" t="s">
        <v>72</v>
      </c>
      <c r="H30" s="115">
        <v>234.42</v>
      </c>
      <c r="I30" s="88">
        <v>0</v>
      </c>
      <c r="J30" s="88">
        <v>0</v>
      </c>
      <c r="K30" s="88">
        <v>0</v>
      </c>
      <c r="L30" s="88">
        <v>0</v>
      </c>
      <c r="M30" s="116">
        <v>7.72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242.14</v>
      </c>
      <c r="W30">
        <v>234.42</v>
      </c>
      <c r="X30">
        <v>0</v>
      </c>
      <c r="Y30">
        <v>0</v>
      </c>
      <c r="Z30">
        <v>7.72</v>
      </c>
      <c r="AA30">
        <v>0</v>
      </c>
    </row>
    <row r="31" spans="7:27">
      <c r="G31" t="s">
        <v>73</v>
      </c>
      <c r="H31" s="115">
        <v>300.98</v>
      </c>
      <c r="I31" s="88">
        <v>0</v>
      </c>
      <c r="J31" s="88">
        <v>0</v>
      </c>
      <c r="K31" s="88">
        <v>0</v>
      </c>
      <c r="L31" s="88">
        <v>0</v>
      </c>
      <c r="M31" s="116">
        <v>6.37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307.35000000000002</v>
      </c>
      <c r="W31">
        <v>300.98</v>
      </c>
      <c r="X31">
        <v>0</v>
      </c>
      <c r="Y31">
        <v>0</v>
      </c>
      <c r="Z31">
        <v>6.37</v>
      </c>
      <c r="AA31">
        <v>0</v>
      </c>
    </row>
    <row r="32" spans="7:27">
      <c r="G32" t="s">
        <v>74</v>
      </c>
      <c r="H32" s="115">
        <v>410.96</v>
      </c>
      <c r="I32" s="88">
        <v>0</v>
      </c>
      <c r="J32" s="88">
        <v>0</v>
      </c>
      <c r="K32" s="88">
        <v>48.24</v>
      </c>
      <c r="L32" s="88">
        <v>0</v>
      </c>
      <c r="M32" s="116">
        <v>8.1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467.3</v>
      </c>
      <c r="W32">
        <v>410.96</v>
      </c>
      <c r="X32">
        <v>0</v>
      </c>
      <c r="Y32">
        <v>48.24</v>
      </c>
      <c r="Z32">
        <v>8.1</v>
      </c>
      <c r="AA32">
        <v>0</v>
      </c>
    </row>
    <row r="33" spans="7:27">
      <c r="G33" t="s">
        <v>75</v>
      </c>
      <c r="H33" s="115">
        <v>433.15</v>
      </c>
      <c r="I33" s="88">
        <v>0</v>
      </c>
      <c r="J33" s="88">
        <v>0</v>
      </c>
      <c r="K33" s="88">
        <v>24.12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457.27</v>
      </c>
      <c r="W33">
        <v>433.15</v>
      </c>
      <c r="X33">
        <v>0</v>
      </c>
      <c r="Y33">
        <v>24.12</v>
      </c>
      <c r="Z33">
        <v>0</v>
      </c>
      <c r="AA33">
        <v>0</v>
      </c>
    </row>
    <row r="34" spans="7:27">
      <c r="G34" t="s">
        <v>76</v>
      </c>
      <c r="H34" s="115">
        <v>430.26</v>
      </c>
      <c r="I34" s="88">
        <v>0</v>
      </c>
      <c r="J34" s="88">
        <v>0</v>
      </c>
      <c r="K34" s="88">
        <v>9.65</v>
      </c>
      <c r="L34" s="88">
        <v>0</v>
      </c>
      <c r="M34" s="116">
        <v>5.88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445.79</v>
      </c>
      <c r="W34">
        <v>430.26</v>
      </c>
      <c r="X34">
        <v>0</v>
      </c>
      <c r="Y34">
        <v>9.65</v>
      </c>
      <c r="Z34">
        <v>5.88</v>
      </c>
      <c r="AA34">
        <v>0</v>
      </c>
    </row>
    <row r="35" spans="7:27">
      <c r="G35" t="s">
        <v>77</v>
      </c>
      <c r="H35" s="115">
        <v>438.94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-40</v>
      </c>
      <c r="R35" s="88">
        <v>0</v>
      </c>
      <c r="S35" s="116">
        <v>0</v>
      </c>
      <c r="U35" s="115">
        <v>-40</v>
      </c>
      <c r="V35" s="116">
        <v>438.94</v>
      </c>
      <c r="W35">
        <v>438.94</v>
      </c>
      <c r="X35">
        <v>0</v>
      </c>
      <c r="Y35">
        <v>-40</v>
      </c>
      <c r="Z35">
        <v>0</v>
      </c>
      <c r="AA35">
        <v>0</v>
      </c>
    </row>
    <row r="36" spans="7:27">
      <c r="G36" t="s">
        <v>78</v>
      </c>
      <c r="H36" s="115">
        <v>430.26</v>
      </c>
      <c r="I36" s="88">
        <v>0</v>
      </c>
      <c r="J36" s="88">
        <v>0</v>
      </c>
      <c r="K36" s="88">
        <v>0</v>
      </c>
      <c r="L36" s="88">
        <v>0</v>
      </c>
      <c r="M36" s="116">
        <v>1.93</v>
      </c>
      <c r="N36" s="115">
        <v>0</v>
      </c>
      <c r="O36" s="88">
        <v>0</v>
      </c>
      <c r="P36" s="88">
        <v>0</v>
      </c>
      <c r="Q36" s="88">
        <v>-40</v>
      </c>
      <c r="R36" s="88">
        <v>0</v>
      </c>
      <c r="S36" s="116">
        <v>0</v>
      </c>
      <c r="U36" s="115">
        <v>-40</v>
      </c>
      <c r="V36" s="116">
        <v>432.19</v>
      </c>
      <c r="W36">
        <v>430.26</v>
      </c>
      <c r="X36">
        <v>0</v>
      </c>
      <c r="Y36">
        <v>-40</v>
      </c>
      <c r="Z36">
        <v>1.93</v>
      </c>
      <c r="AA36">
        <v>0</v>
      </c>
    </row>
    <row r="37" spans="7:27">
      <c r="G37" t="s">
        <v>79</v>
      </c>
      <c r="H37" s="115">
        <v>397.46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-40</v>
      </c>
      <c r="R37" s="88">
        <v>0</v>
      </c>
      <c r="S37" s="116">
        <v>0</v>
      </c>
      <c r="U37" s="115">
        <v>-40</v>
      </c>
      <c r="V37" s="116">
        <v>397.46</v>
      </c>
      <c r="W37">
        <v>397.46</v>
      </c>
      <c r="X37">
        <v>0</v>
      </c>
      <c r="Y37">
        <v>-40</v>
      </c>
      <c r="Z37">
        <v>0</v>
      </c>
      <c r="AA37">
        <v>0</v>
      </c>
    </row>
    <row r="38" spans="7:27">
      <c r="G38" t="s">
        <v>80</v>
      </c>
      <c r="H38" s="115">
        <v>438.94</v>
      </c>
      <c r="I38" s="88">
        <v>0</v>
      </c>
      <c r="J38" s="88">
        <v>0</v>
      </c>
      <c r="K38" s="88">
        <v>0</v>
      </c>
      <c r="L38" s="88">
        <v>0</v>
      </c>
      <c r="M38" s="116">
        <v>7.52</v>
      </c>
      <c r="N38" s="115">
        <v>0</v>
      </c>
      <c r="O38" s="88">
        <v>0</v>
      </c>
      <c r="P38" s="88">
        <v>0</v>
      </c>
      <c r="Q38" s="88">
        <v>-40</v>
      </c>
      <c r="R38" s="88">
        <v>0</v>
      </c>
      <c r="S38" s="116">
        <v>0</v>
      </c>
      <c r="U38" s="115">
        <v>-40</v>
      </c>
      <c r="V38" s="116">
        <v>446.46</v>
      </c>
      <c r="W38">
        <v>438.94</v>
      </c>
      <c r="X38">
        <v>0</v>
      </c>
      <c r="Y38">
        <v>-40</v>
      </c>
      <c r="Z38">
        <v>7.52</v>
      </c>
      <c r="AA38">
        <v>0</v>
      </c>
    </row>
    <row r="39" spans="7:27">
      <c r="G39" t="s">
        <v>81</v>
      </c>
      <c r="H39" s="115">
        <v>456.31</v>
      </c>
      <c r="I39" s="88">
        <v>0</v>
      </c>
      <c r="J39" s="88">
        <v>0</v>
      </c>
      <c r="K39" s="88">
        <v>0</v>
      </c>
      <c r="L39" s="88">
        <v>0</v>
      </c>
      <c r="M39" s="116">
        <v>10.32</v>
      </c>
      <c r="N39" s="115">
        <v>0</v>
      </c>
      <c r="O39" s="88">
        <v>0</v>
      </c>
      <c r="P39" s="88">
        <v>0</v>
      </c>
      <c r="Q39" s="88">
        <v>-95</v>
      </c>
      <c r="R39" s="88">
        <v>0</v>
      </c>
      <c r="S39" s="116">
        <v>0</v>
      </c>
      <c r="U39" s="115">
        <v>-95</v>
      </c>
      <c r="V39" s="116">
        <v>466.63</v>
      </c>
      <c r="W39">
        <v>456.31</v>
      </c>
      <c r="X39">
        <v>0</v>
      </c>
      <c r="Y39">
        <v>-95</v>
      </c>
      <c r="Z39">
        <v>10.32</v>
      </c>
      <c r="AA39">
        <v>0</v>
      </c>
    </row>
    <row r="40" spans="7:27">
      <c r="G40" t="s">
        <v>82</v>
      </c>
      <c r="H40" s="115">
        <v>385.88</v>
      </c>
      <c r="I40" s="88">
        <v>0</v>
      </c>
      <c r="J40" s="88">
        <v>17.36</v>
      </c>
      <c r="K40" s="88">
        <v>0</v>
      </c>
      <c r="L40" s="88">
        <v>0</v>
      </c>
      <c r="M40" s="116">
        <v>5.79</v>
      </c>
      <c r="N40" s="115">
        <v>0</v>
      </c>
      <c r="O40" s="88">
        <v>0</v>
      </c>
      <c r="P40" s="88">
        <v>0</v>
      </c>
      <c r="Q40" s="88">
        <v>-30</v>
      </c>
      <c r="R40" s="88">
        <v>0</v>
      </c>
      <c r="S40" s="116">
        <v>0</v>
      </c>
      <c r="U40" s="115">
        <v>-30</v>
      </c>
      <c r="V40" s="116">
        <v>409.03</v>
      </c>
      <c r="W40">
        <v>385.88</v>
      </c>
      <c r="X40">
        <v>0</v>
      </c>
      <c r="Y40">
        <v>-30</v>
      </c>
      <c r="Z40">
        <v>5.79</v>
      </c>
      <c r="AA40">
        <v>17.36</v>
      </c>
    </row>
    <row r="41" spans="7:27">
      <c r="G41" t="s">
        <v>83</v>
      </c>
      <c r="H41" s="115">
        <v>364.66</v>
      </c>
      <c r="I41" s="88">
        <v>0</v>
      </c>
      <c r="J41" s="88">
        <v>57.88</v>
      </c>
      <c r="K41" s="88">
        <v>0</v>
      </c>
      <c r="L41" s="88">
        <v>0</v>
      </c>
      <c r="M41" s="116">
        <v>7.14</v>
      </c>
      <c r="N41" s="115">
        <v>0</v>
      </c>
      <c r="O41" s="88">
        <v>0</v>
      </c>
      <c r="P41" s="88">
        <v>0</v>
      </c>
      <c r="Q41" s="88">
        <v>-30</v>
      </c>
      <c r="R41" s="88">
        <v>0</v>
      </c>
      <c r="S41" s="116">
        <v>0</v>
      </c>
      <c r="U41" s="115">
        <v>-30</v>
      </c>
      <c r="V41" s="116">
        <v>429.68</v>
      </c>
      <c r="W41">
        <v>364.66</v>
      </c>
      <c r="X41">
        <v>0</v>
      </c>
      <c r="Y41">
        <v>-30</v>
      </c>
      <c r="Z41">
        <v>7.14</v>
      </c>
      <c r="AA41">
        <v>57.88</v>
      </c>
    </row>
    <row r="42" spans="7:27">
      <c r="G42" t="s">
        <v>84</v>
      </c>
      <c r="H42" s="115">
        <v>339.58</v>
      </c>
      <c r="I42" s="88">
        <v>0</v>
      </c>
      <c r="J42" s="88">
        <v>64.63</v>
      </c>
      <c r="K42" s="88">
        <v>0</v>
      </c>
      <c r="L42" s="88">
        <v>0</v>
      </c>
      <c r="M42" s="116">
        <v>5.4</v>
      </c>
      <c r="N42" s="115">
        <v>0</v>
      </c>
      <c r="O42" s="88">
        <v>0</v>
      </c>
      <c r="P42" s="88">
        <v>0</v>
      </c>
      <c r="Q42" s="88">
        <v>-30</v>
      </c>
      <c r="R42" s="88">
        <v>0</v>
      </c>
      <c r="S42" s="116">
        <v>0</v>
      </c>
      <c r="U42" s="115">
        <v>-30</v>
      </c>
      <c r="V42" s="116">
        <v>409.61</v>
      </c>
      <c r="W42">
        <v>339.58</v>
      </c>
      <c r="X42">
        <v>0</v>
      </c>
      <c r="Y42">
        <v>-30</v>
      </c>
      <c r="Z42">
        <v>5.4</v>
      </c>
      <c r="AA42">
        <v>64.63</v>
      </c>
    </row>
    <row r="43" spans="7:27">
      <c r="G43" t="s">
        <v>85</v>
      </c>
      <c r="H43" s="115">
        <v>371.41</v>
      </c>
      <c r="I43" s="88">
        <v>0</v>
      </c>
      <c r="J43" s="88">
        <v>0</v>
      </c>
      <c r="K43" s="88">
        <v>0</v>
      </c>
      <c r="L43" s="88">
        <v>0</v>
      </c>
      <c r="M43" s="116">
        <v>1.64</v>
      </c>
      <c r="N43" s="115">
        <v>0</v>
      </c>
      <c r="O43" s="88">
        <v>0</v>
      </c>
      <c r="P43" s="88">
        <v>0</v>
      </c>
      <c r="Q43" s="88">
        <v>-25</v>
      </c>
      <c r="R43" s="88">
        <v>0</v>
      </c>
      <c r="S43" s="116">
        <v>0</v>
      </c>
      <c r="U43" s="115">
        <v>-25</v>
      </c>
      <c r="V43" s="116">
        <v>373.05</v>
      </c>
      <c r="W43">
        <v>371.41</v>
      </c>
      <c r="X43">
        <v>0</v>
      </c>
      <c r="Y43">
        <v>-25</v>
      </c>
      <c r="Z43">
        <v>1.64</v>
      </c>
      <c r="AA43">
        <v>0</v>
      </c>
    </row>
    <row r="44" spans="7:27">
      <c r="G44" t="s">
        <v>86</v>
      </c>
      <c r="H44" s="115">
        <v>324.14</v>
      </c>
      <c r="I44" s="88">
        <v>0</v>
      </c>
      <c r="J44" s="88">
        <v>0</v>
      </c>
      <c r="K44" s="88">
        <v>0</v>
      </c>
      <c r="L44" s="88">
        <v>0</v>
      </c>
      <c r="M44" s="116">
        <v>6.27</v>
      </c>
      <c r="N44" s="115">
        <v>0</v>
      </c>
      <c r="O44" s="88">
        <v>0</v>
      </c>
      <c r="P44" s="88">
        <v>0</v>
      </c>
      <c r="Q44" s="88">
        <v>-85</v>
      </c>
      <c r="R44" s="88">
        <v>0</v>
      </c>
      <c r="S44" s="116">
        <v>0</v>
      </c>
      <c r="U44" s="115">
        <v>-85</v>
      </c>
      <c r="V44" s="116">
        <v>330.41</v>
      </c>
      <c r="W44">
        <v>324.14</v>
      </c>
      <c r="X44">
        <v>0</v>
      </c>
      <c r="Y44">
        <v>-85</v>
      </c>
      <c r="Z44">
        <v>6.27</v>
      </c>
      <c r="AA44">
        <v>0</v>
      </c>
    </row>
    <row r="45" spans="7:27">
      <c r="G45" t="s">
        <v>87</v>
      </c>
      <c r="H45" s="115">
        <v>234.42</v>
      </c>
      <c r="I45" s="88">
        <v>0</v>
      </c>
      <c r="J45" s="88">
        <v>0</v>
      </c>
      <c r="K45" s="88">
        <v>0</v>
      </c>
      <c r="L45" s="88">
        <v>0</v>
      </c>
      <c r="M45" s="116">
        <v>4.34</v>
      </c>
      <c r="N45" s="115">
        <v>0</v>
      </c>
      <c r="O45" s="88">
        <v>0</v>
      </c>
      <c r="P45" s="88">
        <v>0</v>
      </c>
      <c r="Q45" s="88">
        <v>-25</v>
      </c>
      <c r="R45" s="88">
        <v>0</v>
      </c>
      <c r="S45" s="116">
        <v>0</v>
      </c>
      <c r="U45" s="115">
        <v>-25</v>
      </c>
      <c r="V45" s="116">
        <v>238.76</v>
      </c>
      <c r="W45">
        <v>234.42</v>
      </c>
      <c r="X45">
        <v>0</v>
      </c>
      <c r="Y45">
        <v>-25</v>
      </c>
      <c r="Z45">
        <v>4.34</v>
      </c>
      <c r="AA45">
        <v>0</v>
      </c>
    </row>
    <row r="46" spans="7:27">
      <c r="G46" t="s">
        <v>88</v>
      </c>
      <c r="H46" s="115">
        <v>207.41</v>
      </c>
      <c r="I46" s="88">
        <v>0</v>
      </c>
      <c r="J46" s="88">
        <v>0</v>
      </c>
      <c r="K46" s="88">
        <v>0</v>
      </c>
      <c r="L46" s="88">
        <v>0</v>
      </c>
      <c r="M46" s="116">
        <v>6.85</v>
      </c>
      <c r="N46" s="115">
        <v>0</v>
      </c>
      <c r="O46" s="88">
        <v>0</v>
      </c>
      <c r="P46" s="88">
        <v>0</v>
      </c>
      <c r="Q46" s="88">
        <v>-25</v>
      </c>
      <c r="R46" s="88">
        <v>0</v>
      </c>
      <c r="S46" s="116">
        <v>0</v>
      </c>
      <c r="U46" s="115">
        <v>-25</v>
      </c>
      <c r="V46" s="116">
        <v>214.26</v>
      </c>
      <c r="W46">
        <v>207.41</v>
      </c>
      <c r="X46">
        <v>0</v>
      </c>
      <c r="Y46">
        <v>-25</v>
      </c>
      <c r="Z46">
        <v>6.85</v>
      </c>
      <c r="AA46">
        <v>0</v>
      </c>
    </row>
    <row r="47" spans="7:27">
      <c r="G47" t="s">
        <v>89</v>
      </c>
      <c r="H47" s="115">
        <v>234.42</v>
      </c>
      <c r="I47" s="88">
        <v>0</v>
      </c>
      <c r="J47" s="88">
        <v>0</v>
      </c>
      <c r="K47" s="88">
        <v>1.93</v>
      </c>
      <c r="L47" s="88">
        <v>0</v>
      </c>
      <c r="M47" s="116">
        <v>4.05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240.4</v>
      </c>
      <c r="W47">
        <v>234.42</v>
      </c>
      <c r="X47">
        <v>0</v>
      </c>
      <c r="Y47">
        <v>1.93</v>
      </c>
      <c r="Z47">
        <v>4.05</v>
      </c>
      <c r="AA47">
        <v>0</v>
      </c>
    </row>
    <row r="48" spans="7:27">
      <c r="G48" t="s">
        <v>90</v>
      </c>
      <c r="H48" s="115">
        <v>176.54</v>
      </c>
      <c r="I48" s="88">
        <v>0</v>
      </c>
      <c r="J48" s="88">
        <v>0</v>
      </c>
      <c r="K48" s="88">
        <v>1.93</v>
      </c>
      <c r="L48" s="88">
        <v>0</v>
      </c>
      <c r="M48" s="116">
        <v>2.7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181.17</v>
      </c>
      <c r="W48">
        <v>176.54</v>
      </c>
      <c r="X48">
        <v>0</v>
      </c>
      <c r="Y48">
        <v>1.93</v>
      </c>
      <c r="Z48">
        <v>2.7</v>
      </c>
      <c r="AA48">
        <v>0</v>
      </c>
    </row>
    <row r="49" spans="7:27">
      <c r="G49" t="s">
        <v>91</v>
      </c>
      <c r="H49" s="115">
        <v>109.97</v>
      </c>
      <c r="I49" s="88">
        <v>0</v>
      </c>
      <c r="J49" s="88">
        <v>0</v>
      </c>
      <c r="K49" s="88">
        <v>1.93</v>
      </c>
      <c r="L49" s="88">
        <v>0</v>
      </c>
      <c r="M49" s="116">
        <v>3.67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115.57</v>
      </c>
      <c r="W49">
        <v>109.97</v>
      </c>
      <c r="X49">
        <v>0</v>
      </c>
      <c r="Y49">
        <v>1.93</v>
      </c>
      <c r="Z49">
        <v>3.67</v>
      </c>
      <c r="AA49">
        <v>0</v>
      </c>
    </row>
    <row r="50" spans="7:27">
      <c r="G50" t="s">
        <v>92</v>
      </c>
      <c r="H50" s="115">
        <v>69.459999999999994</v>
      </c>
      <c r="I50" s="88">
        <v>0</v>
      </c>
      <c r="J50" s="88">
        <v>0</v>
      </c>
      <c r="K50" s="88">
        <v>1.93</v>
      </c>
      <c r="L50" s="88">
        <v>0</v>
      </c>
      <c r="M50" s="116">
        <v>1.25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72.64</v>
      </c>
      <c r="W50">
        <v>69.459999999999994</v>
      </c>
      <c r="X50">
        <v>0</v>
      </c>
      <c r="Y50">
        <v>1.93</v>
      </c>
      <c r="Z50">
        <v>1.25</v>
      </c>
      <c r="AA50">
        <v>0</v>
      </c>
    </row>
    <row r="51" spans="7:27">
      <c r="G51" t="s">
        <v>93</v>
      </c>
      <c r="H51" s="115">
        <v>53.05</v>
      </c>
      <c r="I51" s="88">
        <v>0</v>
      </c>
      <c r="J51" s="88">
        <v>0</v>
      </c>
      <c r="K51" s="88">
        <v>38.590000000000003</v>
      </c>
      <c r="L51" s="88">
        <v>0</v>
      </c>
      <c r="M51" s="116">
        <v>6.08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97.72</v>
      </c>
      <c r="W51">
        <v>53.05</v>
      </c>
      <c r="X51">
        <v>0</v>
      </c>
      <c r="Y51">
        <v>38.590000000000003</v>
      </c>
      <c r="Z51">
        <v>6.08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1.93</v>
      </c>
      <c r="L52" s="88">
        <v>0</v>
      </c>
      <c r="M52" s="116">
        <v>5.98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7.91</v>
      </c>
      <c r="W52">
        <v>0</v>
      </c>
      <c r="X52">
        <v>0</v>
      </c>
      <c r="Y52">
        <v>1.93</v>
      </c>
      <c r="Z52">
        <v>5.98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1.93</v>
      </c>
      <c r="L53" s="88">
        <v>0</v>
      </c>
      <c r="M53" s="116">
        <v>7.81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9.74</v>
      </c>
      <c r="W53">
        <v>0</v>
      </c>
      <c r="X53">
        <v>0</v>
      </c>
      <c r="Y53">
        <v>1.93</v>
      </c>
      <c r="Z53">
        <v>7.81</v>
      </c>
      <c r="AA53">
        <v>0</v>
      </c>
    </row>
    <row r="54" spans="7:27">
      <c r="G54" t="s">
        <v>96</v>
      </c>
      <c r="H54" s="115">
        <v>112.87</v>
      </c>
      <c r="I54" s="88">
        <v>0</v>
      </c>
      <c r="J54" s="88">
        <v>0</v>
      </c>
      <c r="K54" s="88">
        <v>1.93</v>
      </c>
      <c r="L54" s="88">
        <v>0</v>
      </c>
      <c r="M54" s="116">
        <v>5.1100000000000003</v>
      </c>
      <c r="N54" s="115">
        <v>0</v>
      </c>
      <c r="O54" s="88">
        <v>-60</v>
      </c>
      <c r="P54" s="88">
        <v>-130.19999999999999</v>
      </c>
      <c r="Q54" s="88">
        <v>0</v>
      </c>
      <c r="R54" s="88">
        <v>0</v>
      </c>
      <c r="S54" s="116">
        <v>0</v>
      </c>
      <c r="U54" s="115">
        <v>-190.2</v>
      </c>
      <c r="V54" s="116">
        <v>119.91</v>
      </c>
      <c r="W54">
        <v>112.87</v>
      </c>
      <c r="X54">
        <v>-60</v>
      </c>
      <c r="Y54">
        <v>1.93</v>
      </c>
      <c r="Z54">
        <v>5.1100000000000003</v>
      </c>
      <c r="AA54">
        <v>-130.19999999999999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1.93</v>
      </c>
      <c r="L55" s="88">
        <v>0</v>
      </c>
      <c r="M55" s="116">
        <v>6.27</v>
      </c>
      <c r="N55" s="115">
        <v>0</v>
      </c>
      <c r="O55" s="88">
        <v>0</v>
      </c>
      <c r="P55" s="88">
        <v>-48</v>
      </c>
      <c r="Q55" s="88">
        <v>0</v>
      </c>
      <c r="R55" s="88">
        <v>0</v>
      </c>
      <c r="S55" s="116">
        <v>0</v>
      </c>
      <c r="U55" s="115">
        <v>-48</v>
      </c>
      <c r="V55" s="116">
        <v>8.1999999999999993</v>
      </c>
      <c r="W55">
        <v>0</v>
      </c>
      <c r="X55">
        <v>0</v>
      </c>
      <c r="Y55">
        <v>1.93</v>
      </c>
      <c r="Z55">
        <v>6.27</v>
      </c>
      <c r="AA55">
        <v>-48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38.590000000000003</v>
      </c>
      <c r="L56" s="88">
        <v>0</v>
      </c>
      <c r="M56" s="116">
        <v>6.08</v>
      </c>
      <c r="N56" s="115">
        <v>0</v>
      </c>
      <c r="O56" s="88">
        <v>-3</v>
      </c>
      <c r="P56" s="88">
        <v>-144</v>
      </c>
      <c r="Q56" s="88">
        <v>0</v>
      </c>
      <c r="R56" s="88">
        <v>0</v>
      </c>
      <c r="S56" s="116">
        <v>0</v>
      </c>
      <c r="U56" s="115">
        <v>-147</v>
      </c>
      <c r="V56" s="116">
        <v>44.67</v>
      </c>
      <c r="W56">
        <v>0</v>
      </c>
      <c r="X56">
        <v>-3</v>
      </c>
      <c r="Y56">
        <v>38.590000000000003</v>
      </c>
      <c r="Z56">
        <v>6.08</v>
      </c>
      <c r="AA56">
        <v>-144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1.93</v>
      </c>
      <c r="L57" s="88">
        <v>0</v>
      </c>
      <c r="M57" s="116">
        <v>3.47</v>
      </c>
      <c r="N57" s="115">
        <v>0</v>
      </c>
      <c r="O57" s="88">
        <v>-23</v>
      </c>
      <c r="P57" s="88">
        <v>-127</v>
      </c>
      <c r="Q57" s="88">
        <v>0</v>
      </c>
      <c r="R57" s="88">
        <v>0</v>
      </c>
      <c r="S57" s="116">
        <v>0</v>
      </c>
      <c r="U57" s="115">
        <v>-150</v>
      </c>
      <c r="V57" s="116">
        <v>5.4</v>
      </c>
      <c r="W57">
        <v>0</v>
      </c>
      <c r="X57">
        <v>-23</v>
      </c>
      <c r="Y57">
        <v>1.93</v>
      </c>
      <c r="Z57">
        <v>3.47</v>
      </c>
      <c r="AA57">
        <v>-127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1.93</v>
      </c>
      <c r="L58" s="88">
        <v>0</v>
      </c>
      <c r="M58" s="116">
        <v>5.21</v>
      </c>
      <c r="N58" s="115">
        <v>0</v>
      </c>
      <c r="O58" s="88">
        <v>-38</v>
      </c>
      <c r="P58" s="88">
        <v>-46</v>
      </c>
      <c r="Q58" s="88">
        <v>0</v>
      </c>
      <c r="R58" s="88">
        <v>0</v>
      </c>
      <c r="S58" s="116">
        <v>0</v>
      </c>
      <c r="U58" s="115">
        <v>-84</v>
      </c>
      <c r="V58" s="116">
        <v>7.14</v>
      </c>
      <c r="W58">
        <v>0</v>
      </c>
      <c r="X58">
        <v>-38</v>
      </c>
      <c r="Y58">
        <v>1.93</v>
      </c>
      <c r="Z58">
        <v>5.21</v>
      </c>
      <c r="AA58">
        <v>-46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1.93</v>
      </c>
      <c r="L59" s="88">
        <v>0</v>
      </c>
      <c r="M59" s="116">
        <v>6.17</v>
      </c>
      <c r="N59" s="115">
        <v>0</v>
      </c>
      <c r="O59" s="88">
        <v>-48</v>
      </c>
      <c r="P59" s="88">
        <v>-28</v>
      </c>
      <c r="Q59" s="88">
        <v>0</v>
      </c>
      <c r="R59" s="88">
        <v>0</v>
      </c>
      <c r="S59" s="116">
        <v>0</v>
      </c>
      <c r="U59" s="115">
        <v>-76</v>
      </c>
      <c r="V59" s="116">
        <v>8.1</v>
      </c>
      <c r="W59">
        <v>0</v>
      </c>
      <c r="X59">
        <v>-48</v>
      </c>
      <c r="Y59">
        <v>1.93</v>
      </c>
      <c r="Z59">
        <v>6.17</v>
      </c>
      <c r="AA59">
        <v>-28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1.93</v>
      </c>
      <c r="L60" s="88">
        <v>0</v>
      </c>
      <c r="M60" s="116">
        <v>12.73</v>
      </c>
      <c r="N60" s="115">
        <v>0</v>
      </c>
      <c r="O60" s="88">
        <v>-56</v>
      </c>
      <c r="P60" s="88">
        <v>-18</v>
      </c>
      <c r="Q60" s="88">
        <v>0</v>
      </c>
      <c r="R60" s="88">
        <v>0</v>
      </c>
      <c r="S60" s="116">
        <v>0</v>
      </c>
      <c r="U60" s="115">
        <v>-74</v>
      </c>
      <c r="V60" s="116">
        <v>14.66</v>
      </c>
      <c r="W60">
        <v>0</v>
      </c>
      <c r="X60">
        <v>-56</v>
      </c>
      <c r="Y60">
        <v>1.93</v>
      </c>
      <c r="Z60">
        <v>12.73</v>
      </c>
      <c r="AA60">
        <v>-18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33.76</v>
      </c>
      <c r="L61" s="88">
        <v>0</v>
      </c>
      <c r="M61" s="116">
        <v>5.5</v>
      </c>
      <c r="N61" s="115">
        <v>0</v>
      </c>
      <c r="O61" s="88">
        <v>-73</v>
      </c>
      <c r="P61" s="88">
        <v>-22</v>
      </c>
      <c r="Q61" s="88">
        <v>0</v>
      </c>
      <c r="R61" s="88">
        <v>0</v>
      </c>
      <c r="S61" s="116">
        <v>0</v>
      </c>
      <c r="U61" s="115">
        <v>-95</v>
      </c>
      <c r="V61" s="116">
        <v>39.26</v>
      </c>
      <c r="W61">
        <v>0</v>
      </c>
      <c r="X61">
        <v>-73</v>
      </c>
      <c r="Y61">
        <v>33.76</v>
      </c>
      <c r="Z61">
        <v>5.5</v>
      </c>
      <c r="AA61">
        <v>-22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1.93</v>
      </c>
      <c r="L62" s="88">
        <v>0</v>
      </c>
      <c r="M62" s="116">
        <v>5.0199999999999996</v>
      </c>
      <c r="N62" s="115">
        <v>0</v>
      </c>
      <c r="O62" s="88">
        <v>-78</v>
      </c>
      <c r="P62" s="88">
        <v>-17</v>
      </c>
      <c r="Q62" s="88">
        <v>0</v>
      </c>
      <c r="R62" s="88">
        <v>0</v>
      </c>
      <c r="S62" s="116">
        <v>0</v>
      </c>
      <c r="U62" s="115">
        <v>-95</v>
      </c>
      <c r="V62" s="116">
        <v>6.95</v>
      </c>
      <c r="W62">
        <v>0</v>
      </c>
      <c r="X62">
        <v>-78</v>
      </c>
      <c r="Y62">
        <v>1.93</v>
      </c>
      <c r="Z62">
        <v>5.0199999999999996</v>
      </c>
      <c r="AA62">
        <v>-17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1.93</v>
      </c>
      <c r="L63" s="88">
        <v>0</v>
      </c>
      <c r="M63" s="116">
        <v>6.37</v>
      </c>
      <c r="N63" s="115">
        <v>0</v>
      </c>
      <c r="O63" s="88">
        <v>-78</v>
      </c>
      <c r="P63" s="88">
        <v>-38</v>
      </c>
      <c r="Q63" s="88">
        <v>0</v>
      </c>
      <c r="R63" s="88">
        <v>0</v>
      </c>
      <c r="S63" s="116">
        <v>0</v>
      </c>
      <c r="U63" s="115">
        <v>-116</v>
      </c>
      <c r="V63" s="116">
        <v>8.3000000000000007</v>
      </c>
      <c r="W63">
        <v>0</v>
      </c>
      <c r="X63">
        <v>-78</v>
      </c>
      <c r="Y63">
        <v>1.93</v>
      </c>
      <c r="Z63">
        <v>6.37</v>
      </c>
      <c r="AA63">
        <v>-38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1.93</v>
      </c>
      <c r="L64" s="88">
        <v>0</v>
      </c>
      <c r="M64" s="116">
        <v>4.7300000000000004</v>
      </c>
      <c r="N64" s="115">
        <v>0</v>
      </c>
      <c r="O64" s="88">
        <v>-48</v>
      </c>
      <c r="P64" s="88">
        <v>-20</v>
      </c>
      <c r="Q64" s="88">
        <v>0</v>
      </c>
      <c r="R64" s="88">
        <v>0</v>
      </c>
      <c r="S64" s="116">
        <v>0</v>
      </c>
      <c r="U64" s="115">
        <v>-68</v>
      </c>
      <c r="V64" s="116">
        <v>6.66</v>
      </c>
      <c r="W64">
        <v>0</v>
      </c>
      <c r="X64">
        <v>-48</v>
      </c>
      <c r="Y64">
        <v>1.93</v>
      </c>
      <c r="Z64">
        <v>4.7300000000000004</v>
      </c>
      <c r="AA64">
        <v>-20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33.76</v>
      </c>
      <c r="L65" s="88">
        <v>0</v>
      </c>
      <c r="M65" s="116">
        <v>6.85</v>
      </c>
      <c r="N65" s="115">
        <v>0</v>
      </c>
      <c r="O65" s="88">
        <v>-23</v>
      </c>
      <c r="P65" s="88">
        <v>0</v>
      </c>
      <c r="Q65" s="88">
        <v>0</v>
      </c>
      <c r="R65" s="88">
        <v>0</v>
      </c>
      <c r="S65" s="116">
        <v>0</v>
      </c>
      <c r="U65" s="115">
        <v>-23</v>
      </c>
      <c r="V65" s="116">
        <v>40.61</v>
      </c>
      <c r="W65">
        <v>0</v>
      </c>
      <c r="X65">
        <v>-23</v>
      </c>
      <c r="Y65">
        <v>33.76</v>
      </c>
      <c r="Z65">
        <v>6.85</v>
      </c>
      <c r="AA65">
        <v>0</v>
      </c>
    </row>
    <row r="66" spans="7:27">
      <c r="G66" t="s">
        <v>108</v>
      </c>
      <c r="H66" s="115">
        <v>12.54</v>
      </c>
      <c r="I66" s="88">
        <v>0</v>
      </c>
      <c r="J66" s="88">
        <v>0</v>
      </c>
      <c r="K66" s="88">
        <v>0</v>
      </c>
      <c r="L66" s="88">
        <v>0</v>
      </c>
      <c r="M66" s="116">
        <v>8.1999999999999993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20.74</v>
      </c>
      <c r="W66">
        <v>12.54</v>
      </c>
      <c r="X66">
        <v>0</v>
      </c>
      <c r="Y66">
        <v>0</v>
      </c>
      <c r="Z66">
        <v>8.1999999999999993</v>
      </c>
      <c r="AA66">
        <v>0</v>
      </c>
    </row>
    <row r="67" spans="7:27">
      <c r="G67" t="s">
        <v>109</v>
      </c>
      <c r="H67" s="115">
        <v>66.56</v>
      </c>
      <c r="I67" s="88">
        <v>0</v>
      </c>
      <c r="J67" s="88">
        <v>0</v>
      </c>
      <c r="K67" s="88">
        <v>0</v>
      </c>
      <c r="L67" s="88">
        <v>0</v>
      </c>
      <c r="M67" s="116">
        <v>13.22</v>
      </c>
      <c r="N67" s="115">
        <v>0</v>
      </c>
      <c r="O67" s="88">
        <v>-60</v>
      </c>
      <c r="P67" s="88">
        <v>-91.9</v>
      </c>
      <c r="Q67" s="88">
        <v>-50</v>
      </c>
      <c r="R67" s="88">
        <v>0</v>
      </c>
      <c r="S67" s="116">
        <v>0</v>
      </c>
      <c r="U67" s="115">
        <v>-201.9</v>
      </c>
      <c r="V67" s="116">
        <v>79.78</v>
      </c>
      <c r="W67">
        <v>66.56</v>
      </c>
      <c r="X67">
        <v>-60</v>
      </c>
      <c r="Y67">
        <v>-50</v>
      </c>
      <c r="Z67">
        <v>13.22</v>
      </c>
      <c r="AA67">
        <v>-91.9</v>
      </c>
    </row>
    <row r="68" spans="7:27">
      <c r="G68" t="s">
        <v>110</v>
      </c>
      <c r="H68" s="115">
        <v>65.599999999999994</v>
      </c>
      <c r="I68" s="88">
        <v>0</v>
      </c>
      <c r="J68" s="88">
        <v>0</v>
      </c>
      <c r="K68" s="88">
        <v>0</v>
      </c>
      <c r="L68" s="88">
        <v>0</v>
      </c>
      <c r="M68" s="116">
        <v>6.27</v>
      </c>
      <c r="N68" s="115">
        <v>0</v>
      </c>
      <c r="O68" s="88">
        <v>-25</v>
      </c>
      <c r="P68" s="88">
        <v>-146</v>
      </c>
      <c r="Q68" s="88">
        <v>-50</v>
      </c>
      <c r="R68" s="88">
        <v>0</v>
      </c>
      <c r="S68" s="116">
        <v>0</v>
      </c>
      <c r="U68" s="115">
        <v>-221</v>
      </c>
      <c r="V68" s="116">
        <v>71.87</v>
      </c>
      <c r="W68">
        <v>65.599999999999994</v>
      </c>
      <c r="X68">
        <v>-25</v>
      </c>
      <c r="Y68">
        <v>-50</v>
      </c>
      <c r="Z68">
        <v>6.27</v>
      </c>
      <c r="AA68">
        <v>-146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6.85</v>
      </c>
      <c r="N69" s="115">
        <v>0</v>
      </c>
      <c r="O69" s="88">
        <v>-20</v>
      </c>
      <c r="P69" s="88">
        <v>0</v>
      </c>
      <c r="Q69" s="88">
        <v>-50</v>
      </c>
      <c r="R69" s="88">
        <v>0</v>
      </c>
      <c r="S69" s="116">
        <v>0</v>
      </c>
      <c r="U69" s="115">
        <v>-70</v>
      </c>
      <c r="V69" s="116">
        <v>6.85</v>
      </c>
      <c r="W69">
        <v>0</v>
      </c>
      <c r="X69">
        <v>-20</v>
      </c>
      <c r="Y69">
        <v>-50</v>
      </c>
      <c r="Z69">
        <v>6.85</v>
      </c>
      <c r="AA69">
        <v>0</v>
      </c>
    </row>
    <row r="70" spans="7:27">
      <c r="G70" t="s">
        <v>112</v>
      </c>
      <c r="H70" s="115">
        <v>113.84</v>
      </c>
      <c r="I70" s="88">
        <v>0</v>
      </c>
      <c r="J70" s="88">
        <v>0</v>
      </c>
      <c r="K70" s="88">
        <v>0</v>
      </c>
      <c r="L70" s="88">
        <v>0</v>
      </c>
      <c r="M70" s="116">
        <v>5.88</v>
      </c>
      <c r="N70" s="115">
        <v>0</v>
      </c>
      <c r="O70" s="88">
        <v>0</v>
      </c>
      <c r="P70" s="88">
        <v>0</v>
      </c>
      <c r="Q70" s="88">
        <v>-50</v>
      </c>
      <c r="R70" s="88">
        <v>0</v>
      </c>
      <c r="S70" s="116">
        <v>0</v>
      </c>
      <c r="U70" s="115">
        <v>-50</v>
      </c>
      <c r="V70" s="116">
        <v>119.72</v>
      </c>
      <c r="W70">
        <v>113.84</v>
      </c>
      <c r="X70">
        <v>0</v>
      </c>
      <c r="Y70">
        <v>-50</v>
      </c>
      <c r="Z70">
        <v>5.88</v>
      </c>
      <c r="AA70">
        <v>0</v>
      </c>
    </row>
    <row r="71" spans="7:27">
      <c r="G71" t="s">
        <v>113</v>
      </c>
      <c r="H71" s="115">
        <v>460.16</v>
      </c>
      <c r="I71" s="88">
        <v>0</v>
      </c>
      <c r="J71" s="88">
        <v>0</v>
      </c>
      <c r="K71" s="88">
        <v>0</v>
      </c>
      <c r="L71" s="88">
        <v>0</v>
      </c>
      <c r="M71" s="116">
        <v>5.69</v>
      </c>
      <c r="N71" s="115">
        <v>0</v>
      </c>
      <c r="O71" s="88">
        <v>-53</v>
      </c>
      <c r="P71" s="88">
        <v>0</v>
      </c>
      <c r="Q71" s="88">
        <v>-95</v>
      </c>
      <c r="R71" s="88">
        <v>0</v>
      </c>
      <c r="S71" s="116">
        <v>0</v>
      </c>
      <c r="U71" s="115">
        <v>-148</v>
      </c>
      <c r="V71" s="116">
        <v>465.85</v>
      </c>
      <c r="W71">
        <v>460.16</v>
      </c>
      <c r="X71">
        <v>-53</v>
      </c>
      <c r="Y71">
        <v>-95</v>
      </c>
      <c r="Z71">
        <v>5.69</v>
      </c>
      <c r="AA71">
        <v>0</v>
      </c>
    </row>
    <row r="72" spans="7:27">
      <c r="G72" t="s">
        <v>114</v>
      </c>
      <c r="H72" s="115">
        <v>492.96</v>
      </c>
      <c r="I72" s="88">
        <v>0</v>
      </c>
      <c r="J72" s="88">
        <v>0</v>
      </c>
      <c r="K72" s="88">
        <v>0</v>
      </c>
      <c r="L72" s="88">
        <v>0</v>
      </c>
      <c r="M72" s="116">
        <v>8.8800000000000008</v>
      </c>
      <c r="N72" s="115">
        <v>0</v>
      </c>
      <c r="O72" s="88">
        <v>0</v>
      </c>
      <c r="P72" s="88">
        <v>0</v>
      </c>
      <c r="Q72" s="88">
        <v>-50</v>
      </c>
      <c r="R72" s="88">
        <v>0</v>
      </c>
      <c r="S72" s="116">
        <v>0</v>
      </c>
      <c r="U72" s="115">
        <v>-50</v>
      </c>
      <c r="V72" s="116">
        <v>501.84</v>
      </c>
      <c r="W72">
        <v>492.96</v>
      </c>
      <c r="X72">
        <v>0</v>
      </c>
      <c r="Y72">
        <v>-50</v>
      </c>
      <c r="Z72">
        <v>8.8800000000000008</v>
      </c>
      <c r="AA72">
        <v>0</v>
      </c>
    </row>
    <row r="73" spans="7:27">
      <c r="G73" t="s">
        <v>115</v>
      </c>
      <c r="H73" s="115">
        <v>538.29999999999995</v>
      </c>
      <c r="I73" s="88">
        <v>0</v>
      </c>
      <c r="J73" s="88">
        <v>14.47</v>
      </c>
      <c r="K73" s="88">
        <v>0</v>
      </c>
      <c r="L73" s="88">
        <v>0</v>
      </c>
      <c r="M73" s="116">
        <v>8.49</v>
      </c>
      <c r="N73" s="115">
        <v>0</v>
      </c>
      <c r="O73" s="88">
        <v>0</v>
      </c>
      <c r="P73" s="88">
        <v>0</v>
      </c>
      <c r="Q73" s="88">
        <v>-45</v>
      </c>
      <c r="R73" s="88">
        <v>0</v>
      </c>
      <c r="S73" s="116">
        <v>0</v>
      </c>
      <c r="U73" s="115">
        <v>-45</v>
      </c>
      <c r="V73" s="116">
        <v>561.26</v>
      </c>
      <c r="W73">
        <v>538.29999999999995</v>
      </c>
      <c r="X73">
        <v>0</v>
      </c>
      <c r="Y73">
        <v>-45</v>
      </c>
      <c r="Z73">
        <v>8.49</v>
      </c>
      <c r="AA73">
        <v>14.47</v>
      </c>
    </row>
    <row r="74" spans="7:27">
      <c r="G74" t="s">
        <v>116</v>
      </c>
      <c r="H74" s="115">
        <v>567.24</v>
      </c>
      <c r="I74" s="88">
        <v>0</v>
      </c>
      <c r="J74" s="88">
        <v>23.15</v>
      </c>
      <c r="K74" s="88">
        <v>0</v>
      </c>
      <c r="L74" s="88">
        <v>0</v>
      </c>
      <c r="M74" s="116">
        <v>13.22</v>
      </c>
      <c r="N74" s="115">
        <v>0</v>
      </c>
      <c r="O74" s="88">
        <v>0</v>
      </c>
      <c r="P74" s="88">
        <v>0</v>
      </c>
      <c r="Q74" s="88">
        <v>-45</v>
      </c>
      <c r="R74" s="88">
        <v>0</v>
      </c>
      <c r="S74" s="116">
        <v>0</v>
      </c>
      <c r="U74" s="115">
        <v>-45</v>
      </c>
      <c r="V74" s="116">
        <v>603.61</v>
      </c>
      <c r="W74">
        <v>567.24</v>
      </c>
      <c r="X74">
        <v>0</v>
      </c>
      <c r="Y74">
        <v>-45</v>
      </c>
      <c r="Z74">
        <v>13.22</v>
      </c>
      <c r="AA74">
        <v>23.15</v>
      </c>
    </row>
    <row r="75" spans="7:27">
      <c r="G75" t="s">
        <v>117</v>
      </c>
      <c r="H75" s="115">
        <v>288.44</v>
      </c>
      <c r="I75" s="88">
        <v>0</v>
      </c>
      <c r="J75" s="88">
        <v>24.12</v>
      </c>
      <c r="K75" s="88">
        <v>0</v>
      </c>
      <c r="L75" s="88">
        <v>0</v>
      </c>
      <c r="M75" s="116">
        <v>7.43</v>
      </c>
      <c r="N75" s="115">
        <v>0</v>
      </c>
      <c r="O75" s="88">
        <v>0</v>
      </c>
      <c r="P75" s="88">
        <v>0</v>
      </c>
      <c r="Q75" s="88">
        <v>-98</v>
      </c>
      <c r="R75" s="88">
        <v>0</v>
      </c>
      <c r="S75" s="116">
        <v>0</v>
      </c>
      <c r="U75" s="115">
        <v>-98</v>
      </c>
      <c r="V75" s="116">
        <v>319.99</v>
      </c>
      <c r="W75">
        <v>288.44</v>
      </c>
      <c r="X75">
        <v>0</v>
      </c>
      <c r="Y75">
        <v>-98</v>
      </c>
      <c r="Z75">
        <v>7.43</v>
      </c>
      <c r="AA75">
        <v>24.12</v>
      </c>
    </row>
    <row r="76" spans="7:27">
      <c r="G76" t="s">
        <v>118</v>
      </c>
      <c r="H76" s="115">
        <v>272.05</v>
      </c>
      <c r="I76" s="88">
        <v>0</v>
      </c>
      <c r="J76" s="88">
        <v>23.15</v>
      </c>
      <c r="K76" s="88">
        <v>0</v>
      </c>
      <c r="L76" s="88">
        <v>0</v>
      </c>
      <c r="M76" s="116">
        <v>6.08</v>
      </c>
      <c r="N76" s="115">
        <v>0</v>
      </c>
      <c r="O76" s="88">
        <v>0</v>
      </c>
      <c r="P76" s="88">
        <v>0</v>
      </c>
      <c r="Q76" s="88">
        <v>-42</v>
      </c>
      <c r="R76" s="88">
        <v>0</v>
      </c>
      <c r="S76" s="116">
        <v>0</v>
      </c>
      <c r="U76" s="115">
        <v>-42</v>
      </c>
      <c r="V76" s="116">
        <v>301.27999999999997</v>
      </c>
      <c r="W76">
        <v>272.05</v>
      </c>
      <c r="X76">
        <v>0</v>
      </c>
      <c r="Y76">
        <v>-42</v>
      </c>
      <c r="Z76">
        <v>6.08</v>
      </c>
      <c r="AA76">
        <v>23.15</v>
      </c>
    </row>
    <row r="77" spans="7:27">
      <c r="G77" t="s">
        <v>119</v>
      </c>
      <c r="H77" s="115">
        <v>260.47000000000003</v>
      </c>
      <c r="I77" s="88">
        <v>0</v>
      </c>
      <c r="J77" s="88">
        <v>13.51</v>
      </c>
      <c r="K77" s="88">
        <v>0</v>
      </c>
      <c r="L77" s="88">
        <v>0</v>
      </c>
      <c r="M77" s="116">
        <v>4.63</v>
      </c>
      <c r="N77" s="115">
        <v>0</v>
      </c>
      <c r="O77" s="88">
        <v>0</v>
      </c>
      <c r="P77" s="88">
        <v>0</v>
      </c>
      <c r="Q77" s="88">
        <v>-40</v>
      </c>
      <c r="R77" s="88">
        <v>0</v>
      </c>
      <c r="S77" s="116">
        <v>0</v>
      </c>
      <c r="U77" s="115">
        <v>-40</v>
      </c>
      <c r="V77" s="116">
        <v>278.61</v>
      </c>
      <c r="W77">
        <v>260.47000000000003</v>
      </c>
      <c r="X77">
        <v>0</v>
      </c>
      <c r="Y77">
        <v>-40</v>
      </c>
      <c r="Z77">
        <v>4.63</v>
      </c>
      <c r="AA77">
        <v>13.51</v>
      </c>
    </row>
    <row r="78" spans="7:27">
      <c r="G78" t="s">
        <v>120</v>
      </c>
      <c r="H78" s="115">
        <v>255.64</v>
      </c>
      <c r="I78" s="88">
        <v>0</v>
      </c>
      <c r="J78" s="88">
        <v>9.65</v>
      </c>
      <c r="K78" s="88">
        <v>0</v>
      </c>
      <c r="L78" s="88">
        <v>0</v>
      </c>
      <c r="M78" s="116">
        <v>2.2200000000000002</v>
      </c>
      <c r="N78" s="115">
        <v>0</v>
      </c>
      <c r="O78" s="88">
        <v>0</v>
      </c>
      <c r="P78" s="88">
        <v>0</v>
      </c>
      <c r="Q78" s="88">
        <v>-40</v>
      </c>
      <c r="R78" s="88">
        <v>0</v>
      </c>
      <c r="S78" s="116">
        <v>0</v>
      </c>
      <c r="U78" s="115">
        <v>-40</v>
      </c>
      <c r="V78" s="116">
        <v>267.51</v>
      </c>
      <c r="W78">
        <v>255.64</v>
      </c>
      <c r="X78">
        <v>0</v>
      </c>
      <c r="Y78">
        <v>-40</v>
      </c>
      <c r="Z78">
        <v>2.2200000000000002</v>
      </c>
      <c r="AA78">
        <v>9.65</v>
      </c>
    </row>
    <row r="79" spans="7:27">
      <c r="G79" t="s">
        <v>121</v>
      </c>
      <c r="H79" s="115">
        <v>226.7</v>
      </c>
      <c r="I79" s="88">
        <v>0</v>
      </c>
      <c r="J79" s="88">
        <v>7.72</v>
      </c>
      <c r="K79" s="88">
        <v>19.29</v>
      </c>
      <c r="L79" s="88">
        <v>0</v>
      </c>
      <c r="M79" s="116">
        <v>5.5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259.20999999999998</v>
      </c>
      <c r="W79">
        <v>226.7</v>
      </c>
      <c r="X79">
        <v>0</v>
      </c>
      <c r="Y79">
        <v>19.29</v>
      </c>
      <c r="Z79">
        <v>5.5</v>
      </c>
      <c r="AA79">
        <v>7.72</v>
      </c>
    </row>
    <row r="80" spans="7:27">
      <c r="G80" t="s">
        <v>122</v>
      </c>
      <c r="H80" s="115">
        <v>216.09</v>
      </c>
      <c r="I80" s="88">
        <v>0</v>
      </c>
      <c r="J80" s="88">
        <v>0</v>
      </c>
      <c r="K80" s="88">
        <v>48.24</v>
      </c>
      <c r="L80" s="88">
        <v>0</v>
      </c>
      <c r="M80" s="116">
        <v>5.88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270.20999999999998</v>
      </c>
      <c r="W80">
        <v>216.09</v>
      </c>
      <c r="X80">
        <v>0</v>
      </c>
      <c r="Y80">
        <v>48.24</v>
      </c>
      <c r="Z80">
        <v>5.88</v>
      </c>
      <c r="AA80">
        <v>0</v>
      </c>
    </row>
    <row r="81" spans="7:27">
      <c r="G81" t="s">
        <v>123</v>
      </c>
      <c r="H81" s="115">
        <v>221.88</v>
      </c>
      <c r="I81" s="88">
        <v>0</v>
      </c>
      <c r="J81" s="88">
        <v>0</v>
      </c>
      <c r="K81" s="88">
        <v>53.06</v>
      </c>
      <c r="L81" s="88">
        <v>0</v>
      </c>
      <c r="M81" s="116">
        <v>13.22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288.16000000000003</v>
      </c>
      <c r="W81">
        <v>221.88</v>
      </c>
      <c r="X81">
        <v>0</v>
      </c>
      <c r="Y81">
        <v>53.06</v>
      </c>
      <c r="Z81">
        <v>13.22</v>
      </c>
      <c r="AA81">
        <v>0</v>
      </c>
    </row>
    <row r="82" spans="7:27">
      <c r="G82" t="s">
        <v>124</v>
      </c>
      <c r="H82" s="115">
        <v>265.29000000000002</v>
      </c>
      <c r="I82" s="88">
        <v>0</v>
      </c>
      <c r="J82" s="88">
        <v>0</v>
      </c>
      <c r="K82" s="88">
        <v>53.06</v>
      </c>
      <c r="L82" s="88">
        <v>0</v>
      </c>
      <c r="M82" s="116">
        <v>6.46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324.81</v>
      </c>
      <c r="W82">
        <v>265.29000000000002</v>
      </c>
      <c r="X82">
        <v>0</v>
      </c>
      <c r="Y82">
        <v>53.06</v>
      </c>
      <c r="Z82">
        <v>6.46</v>
      </c>
      <c r="AA82">
        <v>0</v>
      </c>
    </row>
    <row r="83" spans="7:27">
      <c r="G83" t="s">
        <v>125</v>
      </c>
      <c r="H83" s="115">
        <v>270.11</v>
      </c>
      <c r="I83" s="88">
        <v>0</v>
      </c>
      <c r="J83" s="88">
        <v>0</v>
      </c>
      <c r="K83" s="88">
        <v>53.06</v>
      </c>
      <c r="L83" s="88">
        <v>0</v>
      </c>
      <c r="M83" s="116">
        <v>13.22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336.39</v>
      </c>
      <c r="W83">
        <v>270.11</v>
      </c>
      <c r="X83">
        <v>0</v>
      </c>
      <c r="Y83">
        <v>53.06</v>
      </c>
      <c r="Z83">
        <v>13.22</v>
      </c>
      <c r="AA83">
        <v>0</v>
      </c>
    </row>
    <row r="84" spans="7:27">
      <c r="G84" t="s">
        <v>126</v>
      </c>
      <c r="H84" s="115">
        <v>241.18</v>
      </c>
      <c r="I84" s="88">
        <v>0</v>
      </c>
      <c r="J84" s="88">
        <v>0</v>
      </c>
      <c r="K84" s="88">
        <v>9.65</v>
      </c>
      <c r="L84" s="88">
        <v>0</v>
      </c>
      <c r="M84" s="116">
        <v>9.16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259.99</v>
      </c>
      <c r="W84">
        <v>241.18</v>
      </c>
      <c r="X84">
        <v>0</v>
      </c>
      <c r="Y84">
        <v>9.65</v>
      </c>
      <c r="Z84">
        <v>9.16</v>
      </c>
      <c r="AA84">
        <v>0</v>
      </c>
    </row>
    <row r="85" spans="7:27">
      <c r="G85" t="s">
        <v>127</v>
      </c>
      <c r="H85" s="115">
        <v>203.55</v>
      </c>
      <c r="I85" s="88">
        <v>0</v>
      </c>
      <c r="J85" s="88">
        <v>0</v>
      </c>
      <c r="K85" s="88">
        <v>48.24</v>
      </c>
      <c r="L85" s="88">
        <v>0</v>
      </c>
      <c r="M85" s="116">
        <v>4.92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256.70999999999998</v>
      </c>
      <c r="W85">
        <v>203.55</v>
      </c>
      <c r="X85">
        <v>0</v>
      </c>
      <c r="Y85">
        <v>48.24</v>
      </c>
      <c r="Z85">
        <v>4.92</v>
      </c>
      <c r="AA85">
        <v>0</v>
      </c>
    </row>
    <row r="86" spans="7:27">
      <c r="G86" t="s">
        <v>128</v>
      </c>
      <c r="H86" s="115">
        <v>141.82</v>
      </c>
      <c r="I86" s="88">
        <v>0</v>
      </c>
      <c r="J86" s="88">
        <v>0</v>
      </c>
      <c r="K86" s="88">
        <v>43.41</v>
      </c>
      <c r="L86" s="88">
        <v>0</v>
      </c>
      <c r="M86" s="116">
        <v>8.39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193.62</v>
      </c>
      <c r="W86">
        <v>141.82</v>
      </c>
      <c r="X86">
        <v>0</v>
      </c>
      <c r="Y86">
        <v>43.41</v>
      </c>
      <c r="Z86">
        <v>8.39</v>
      </c>
      <c r="AA86">
        <v>0</v>
      </c>
    </row>
    <row r="87" spans="7:27">
      <c r="G87" t="s">
        <v>129</v>
      </c>
      <c r="H87" s="115">
        <v>97.43</v>
      </c>
      <c r="I87" s="88">
        <v>0</v>
      </c>
      <c r="J87" s="88">
        <v>0</v>
      </c>
      <c r="K87" s="88">
        <v>38.590000000000003</v>
      </c>
      <c r="L87" s="88">
        <v>0</v>
      </c>
      <c r="M87" s="116">
        <v>7.33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143.35</v>
      </c>
      <c r="W87">
        <v>97.43</v>
      </c>
      <c r="X87">
        <v>0</v>
      </c>
      <c r="Y87">
        <v>38.590000000000003</v>
      </c>
      <c r="Z87">
        <v>7.33</v>
      </c>
      <c r="AA87">
        <v>0</v>
      </c>
    </row>
    <row r="88" spans="7:27">
      <c r="G88" t="s">
        <v>130</v>
      </c>
      <c r="H88" s="115">
        <v>265.3</v>
      </c>
      <c r="I88" s="88">
        <v>0</v>
      </c>
      <c r="J88" s="88">
        <v>0</v>
      </c>
      <c r="K88" s="88">
        <v>33.76</v>
      </c>
      <c r="L88" s="88">
        <v>0</v>
      </c>
      <c r="M88" s="116">
        <v>12.54</v>
      </c>
      <c r="N88" s="115">
        <v>0</v>
      </c>
      <c r="O88" s="88">
        <v>-34</v>
      </c>
      <c r="P88" s="88">
        <v>0</v>
      </c>
      <c r="Q88" s="88">
        <v>0</v>
      </c>
      <c r="R88" s="88">
        <v>0</v>
      </c>
      <c r="S88" s="116">
        <v>0</v>
      </c>
      <c r="U88" s="115">
        <v>-34</v>
      </c>
      <c r="V88" s="116">
        <v>311.60000000000002</v>
      </c>
      <c r="W88">
        <v>265.3</v>
      </c>
      <c r="X88">
        <v>-34</v>
      </c>
      <c r="Y88">
        <v>33.76</v>
      </c>
      <c r="Z88">
        <v>12.54</v>
      </c>
      <c r="AA88">
        <v>0</v>
      </c>
    </row>
    <row r="89" spans="7:27">
      <c r="G89" t="s">
        <v>131</v>
      </c>
      <c r="H89" s="115">
        <v>262.39</v>
      </c>
      <c r="I89" s="88">
        <v>0</v>
      </c>
      <c r="J89" s="88">
        <v>0</v>
      </c>
      <c r="K89" s="88">
        <v>1.93</v>
      </c>
      <c r="L89" s="88">
        <v>0</v>
      </c>
      <c r="M89" s="116">
        <v>6.66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270.98</v>
      </c>
      <c r="W89">
        <v>262.39</v>
      </c>
      <c r="X89">
        <v>0</v>
      </c>
      <c r="Y89">
        <v>1.93</v>
      </c>
      <c r="Z89">
        <v>6.66</v>
      </c>
      <c r="AA89">
        <v>0</v>
      </c>
    </row>
    <row r="90" spans="7:27">
      <c r="G90" t="s">
        <v>132</v>
      </c>
      <c r="H90" s="115">
        <v>233.45</v>
      </c>
      <c r="I90" s="88">
        <v>0</v>
      </c>
      <c r="J90" s="88">
        <v>0</v>
      </c>
      <c r="K90" s="88">
        <v>38.590000000000003</v>
      </c>
      <c r="L90" s="88">
        <v>0</v>
      </c>
      <c r="M90" s="116">
        <v>3.57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275.61</v>
      </c>
      <c r="W90">
        <v>233.45</v>
      </c>
      <c r="X90">
        <v>0</v>
      </c>
      <c r="Y90">
        <v>38.590000000000003</v>
      </c>
      <c r="Z90">
        <v>3.57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33.76</v>
      </c>
      <c r="L91" s="88">
        <v>0</v>
      </c>
      <c r="M91" s="116">
        <v>6.08</v>
      </c>
      <c r="N91" s="115">
        <v>0</v>
      </c>
      <c r="O91" s="88">
        <v>-53</v>
      </c>
      <c r="P91" s="88">
        <v>0</v>
      </c>
      <c r="Q91" s="88">
        <v>0</v>
      </c>
      <c r="R91" s="88">
        <v>0</v>
      </c>
      <c r="S91" s="116">
        <v>0</v>
      </c>
      <c r="U91" s="115">
        <v>-53</v>
      </c>
      <c r="V91" s="116">
        <v>39.840000000000003</v>
      </c>
      <c r="W91">
        <v>0</v>
      </c>
      <c r="X91">
        <v>-53</v>
      </c>
      <c r="Y91">
        <v>33.76</v>
      </c>
      <c r="Z91">
        <v>6.08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33.770000000000003</v>
      </c>
      <c r="L92" s="88">
        <v>0</v>
      </c>
      <c r="M92" s="116">
        <v>4.63</v>
      </c>
      <c r="N92" s="115">
        <v>0</v>
      </c>
      <c r="O92" s="88">
        <v>-98</v>
      </c>
      <c r="P92" s="88">
        <v>0</v>
      </c>
      <c r="Q92" s="88">
        <v>0</v>
      </c>
      <c r="R92" s="88">
        <v>0</v>
      </c>
      <c r="S92" s="116">
        <v>0</v>
      </c>
      <c r="U92" s="115">
        <v>-98</v>
      </c>
      <c r="V92" s="116">
        <v>38.4</v>
      </c>
      <c r="W92">
        <v>0</v>
      </c>
      <c r="X92">
        <v>-98</v>
      </c>
      <c r="Y92">
        <v>33.770000000000003</v>
      </c>
      <c r="Z92">
        <v>4.63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24.11</v>
      </c>
      <c r="L93" s="88">
        <v>0</v>
      </c>
      <c r="M93" s="116">
        <v>5.6</v>
      </c>
      <c r="N93" s="115">
        <v>0</v>
      </c>
      <c r="O93" s="88">
        <v>-118</v>
      </c>
      <c r="P93" s="88">
        <v>-11</v>
      </c>
      <c r="Q93" s="88">
        <v>0</v>
      </c>
      <c r="R93" s="88">
        <v>0</v>
      </c>
      <c r="S93" s="116">
        <v>0</v>
      </c>
      <c r="U93" s="115">
        <v>-129</v>
      </c>
      <c r="V93" s="116">
        <v>29.71</v>
      </c>
      <c r="W93">
        <v>0</v>
      </c>
      <c r="X93">
        <v>-118</v>
      </c>
      <c r="Y93">
        <v>24.11</v>
      </c>
      <c r="Z93">
        <v>5.6</v>
      </c>
      <c r="AA93">
        <v>-11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1.93</v>
      </c>
      <c r="L94" s="88">
        <v>0</v>
      </c>
      <c r="M94" s="116">
        <v>6.08</v>
      </c>
      <c r="N94" s="115">
        <v>0</v>
      </c>
      <c r="O94" s="88">
        <v>-132</v>
      </c>
      <c r="P94" s="88">
        <v>-12</v>
      </c>
      <c r="Q94" s="88">
        <v>0</v>
      </c>
      <c r="R94" s="88">
        <v>0</v>
      </c>
      <c r="S94" s="116">
        <v>0</v>
      </c>
      <c r="U94" s="115">
        <v>-144</v>
      </c>
      <c r="V94" s="116">
        <v>8.01</v>
      </c>
      <c r="W94">
        <v>0</v>
      </c>
      <c r="X94">
        <v>-132</v>
      </c>
      <c r="Y94">
        <v>1.93</v>
      </c>
      <c r="Z94">
        <v>6.08</v>
      </c>
      <c r="AA94">
        <v>-12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24.12</v>
      </c>
      <c r="L95" s="88">
        <v>0</v>
      </c>
      <c r="M95" s="116">
        <v>3.76</v>
      </c>
      <c r="N95" s="115">
        <v>0</v>
      </c>
      <c r="O95" s="88">
        <v>-141</v>
      </c>
      <c r="P95" s="88">
        <v>0</v>
      </c>
      <c r="Q95" s="88">
        <v>0</v>
      </c>
      <c r="R95" s="88">
        <v>0</v>
      </c>
      <c r="S95" s="116">
        <v>0</v>
      </c>
      <c r="U95" s="115">
        <v>-141</v>
      </c>
      <c r="V95" s="116">
        <v>27.88</v>
      </c>
      <c r="W95">
        <v>0</v>
      </c>
      <c r="X95">
        <v>-141</v>
      </c>
      <c r="Y95">
        <v>24.12</v>
      </c>
      <c r="Z95">
        <v>3.76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23.15</v>
      </c>
      <c r="L96" s="88">
        <v>0</v>
      </c>
      <c r="M96" s="116">
        <v>2.99</v>
      </c>
      <c r="N96" s="115">
        <v>0</v>
      </c>
      <c r="O96" s="88">
        <v>-156</v>
      </c>
      <c r="P96" s="88">
        <v>0</v>
      </c>
      <c r="Q96" s="88">
        <v>0</v>
      </c>
      <c r="R96" s="88">
        <v>0</v>
      </c>
      <c r="S96" s="116">
        <v>0</v>
      </c>
      <c r="U96" s="115">
        <v>-156</v>
      </c>
      <c r="V96" s="116">
        <v>26.14</v>
      </c>
      <c r="W96">
        <v>0</v>
      </c>
      <c r="X96">
        <v>-156</v>
      </c>
      <c r="Y96">
        <v>23.15</v>
      </c>
      <c r="Z96">
        <v>2.99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9.65</v>
      </c>
      <c r="L97" s="88">
        <v>0</v>
      </c>
      <c r="M97" s="116">
        <v>4.34</v>
      </c>
      <c r="N97" s="115">
        <v>0</v>
      </c>
      <c r="O97" s="88">
        <v>-163.80000000000001</v>
      </c>
      <c r="P97" s="88">
        <v>0</v>
      </c>
      <c r="Q97" s="88">
        <v>0</v>
      </c>
      <c r="R97" s="88">
        <v>0</v>
      </c>
      <c r="S97" s="116">
        <v>0</v>
      </c>
      <c r="U97" s="115">
        <v>-163.80000000000001</v>
      </c>
      <c r="V97" s="116">
        <v>13.99</v>
      </c>
      <c r="W97">
        <v>0</v>
      </c>
      <c r="X97">
        <v>-163.80000000000001</v>
      </c>
      <c r="Y97">
        <v>9.65</v>
      </c>
      <c r="Z97">
        <v>4.34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1.93</v>
      </c>
      <c r="L98" s="88">
        <v>0</v>
      </c>
      <c r="M98" s="116">
        <v>3.57</v>
      </c>
      <c r="N98" s="115">
        <v>0</v>
      </c>
      <c r="O98" s="88">
        <v>-176</v>
      </c>
      <c r="P98" s="88">
        <v>0</v>
      </c>
      <c r="Q98" s="88">
        <v>0</v>
      </c>
      <c r="R98" s="88">
        <v>0</v>
      </c>
      <c r="S98" s="116">
        <v>0</v>
      </c>
      <c r="U98" s="115">
        <v>-176</v>
      </c>
      <c r="V98" s="116">
        <v>5.5</v>
      </c>
      <c r="W98">
        <v>0</v>
      </c>
      <c r="X98">
        <v>-176</v>
      </c>
      <c r="Y98">
        <v>1.93</v>
      </c>
      <c r="Z98">
        <v>3.57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3.3503924999999994</v>
      </c>
      <c r="I99" s="111">
        <f t="shared" ref="I99:BQ99" si="1">SUM(I3:I98)/4000</f>
        <v>0</v>
      </c>
      <c r="J99" s="111">
        <f t="shared" si="1"/>
        <v>6.3910000000000008E-2</v>
      </c>
      <c r="K99" s="111">
        <f t="shared" si="1"/>
        <v>0.24118249999999997</v>
      </c>
      <c r="L99" s="111">
        <f t="shared" si="1"/>
        <v>0</v>
      </c>
      <c r="M99" s="111">
        <f t="shared" si="1"/>
        <v>0.12650000000000003</v>
      </c>
      <c r="N99" s="110">
        <f t="shared" si="1"/>
        <v>0</v>
      </c>
      <c r="O99" s="111">
        <f t="shared" si="1"/>
        <v>-1.7288925000000002</v>
      </c>
      <c r="P99" s="111">
        <f t="shared" si="1"/>
        <v>-0.68827499999999997</v>
      </c>
      <c r="Q99" s="111">
        <f t="shared" si="1"/>
        <v>-0.28999999999999998</v>
      </c>
      <c r="R99" s="111">
        <f t="shared" si="1"/>
        <v>0</v>
      </c>
      <c r="S99" s="112">
        <f t="shared" si="1"/>
        <v>0</v>
      </c>
      <c r="U99" s="110">
        <f t="shared" si="1"/>
        <v>-2.7071675000000002</v>
      </c>
      <c r="V99" s="112">
        <f t="shared" si="1"/>
        <v>3.7819849999999993</v>
      </c>
      <c r="W99">
        <f t="shared" si="1"/>
        <v>3.3503924999999994</v>
      </c>
      <c r="X99">
        <f t="shared" si="1"/>
        <v>-1.7288925000000002</v>
      </c>
      <c r="Y99">
        <f t="shared" si="1"/>
        <v>-4.8817500000000041E-2</v>
      </c>
      <c r="Z99">
        <f t="shared" si="1"/>
        <v>0.12650000000000003</v>
      </c>
      <c r="AA99">
        <f t="shared" si="1"/>
        <v>-0.62436500000000006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468</v>
      </c>
      <c r="X1" t="s">
        <v>469</v>
      </c>
      <c r="Y1" t="s">
        <v>469</v>
      </c>
      <c r="Z1" t="s">
        <v>468</v>
      </c>
      <c r="AA1" t="s">
        <v>468</v>
      </c>
      <c r="AB1" t="s">
        <v>468</v>
      </c>
      <c r="AC1" t="s">
        <v>470</v>
      </c>
      <c r="AD1" t="s">
        <v>468</v>
      </c>
      <c r="AE1" t="s">
        <v>471</v>
      </c>
      <c r="AF1" t="s">
        <v>472</v>
      </c>
      <c r="AG1" t="s">
        <v>473</v>
      </c>
      <c r="AH1" t="s">
        <v>469</v>
      </c>
      <c r="AI1" t="s">
        <v>468</v>
      </c>
      <c r="AJ1" t="s">
        <v>468</v>
      </c>
      <c r="AK1" t="s">
        <v>474</v>
      </c>
      <c r="AL1" t="s">
        <v>468</v>
      </c>
      <c r="AM1" t="s">
        <v>469</v>
      </c>
      <c r="AN1" t="s">
        <v>475</v>
      </c>
      <c r="AO1" t="s">
        <v>469</v>
      </c>
      <c r="AP1" t="s">
        <v>476</v>
      </c>
      <c r="AQ1" t="s">
        <v>477</v>
      </c>
      <c r="AR1" t="s">
        <v>478</v>
      </c>
      <c r="AS1" t="s">
        <v>478</v>
      </c>
      <c r="AT1" t="s">
        <v>479</v>
      </c>
      <c r="AU1" t="s">
        <v>468</v>
      </c>
      <c r="AV1" t="s">
        <v>149</v>
      </c>
      <c r="AW1" t="s">
        <v>149</v>
      </c>
      <c r="AX1" t="s">
        <v>153</v>
      </c>
      <c r="AY1" t="s">
        <v>150</v>
      </c>
      <c r="AZ1" t="s">
        <v>150</v>
      </c>
      <c r="BA1" t="s">
        <v>150</v>
      </c>
      <c r="BB1" t="s">
        <v>149</v>
      </c>
      <c r="BC1" t="s">
        <v>150</v>
      </c>
      <c r="BD1" t="s">
        <v>149</v>
      </c>
      <c r="BE1" t="s">
        <v>150</v>
      </c>
      <c r="BF1" t="s">
        <v>149</v>
      </c>
      <c r="BG1" t="s">
        <v>150</v>
      </c>
      <c r="BH1" t="s">
        <v>149</v>
      </c>
      <c r="BI1" t="s">
        <v>487</v>
      </c>
      <c r="BJ1" t="s">
        <v>479</v>
      </c>
      <c r="BK1" t="s">
        <v>479</v>
      </c>
    </row>
    <row r="2" spans="1:6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44614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153</v>
      </c>
      <c r="AR2" t="s">
        <v>153</v>
      </c>
      <c r="AS2" t="s">
        <v>153</v>
      </c>
      <c r="AT2" t="s">
        <v>153</v>
      </c>
      <c r="AU2" t="s">
        <v>269</v>
      </c>
      <c r="AV2" t="s">
        <v>480</v>
      </c>
      <c r="AW2" t="s">
        <v>481</v>
      </c>
      <c r="AX2" t="s">
        <v>482</v>
      </c>
      <c r="AY2" t="s">
        <v>483</v>
      </c>
      <c r="AZ2" t="s">
        <v>484</v>
      </c>
      <c r="BA2" t="s">
        <v>484</v>
      </c>
      <c r="BB2" t="s">
        <v>484</v>
      </c>
      <c r="BC2" t="s">
        <v>484</v>
      </c>
      <c r="BD2" t="s">
        <v>485</v>
      </c>
      <c r="BE2" t="s">
        <v>485</v>
      </c>
      <c r="BF2" t="s">
        <v>485</v>
      </c>
      <c r="BG2" t="s">
        <v>486</v>
      </c>
      <c r="BH2" t="s">
        <v>486</v>
      </c>
      <c r="BI2" t="s">
        <v>149</v>
      </c>
      <c r="BJ2" t="s">
        <v>149</v>
      </c>
      <c r="BK2" t="s">
        <v>152</v>
      </c>
    </row>
    <row r="3" spans="1:6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27.780000000000005</v>
      </c>
      <c r="I3" s="95">
        <v>0.63</v>
      </c>
      <c r="J3" s="95">
        <v>146.4</v>
      </c>
      <c r="K3" s="95">
        <v>0</v>
      </c>
      <c r="L3" s="95">
        <v>1.93</v>
      </c>
      <c r="M3" s="114">
        <v>0</v>
      </c>
      <c r="N3" s="113">
        <v>96.46</v>
      </c>
      <c r="O3" s="95">
        <v>198.87</v>
      </c>
      <c r="P3" s="95">
        <v>200</v>
      </c>
      <c r="Q3" s="95">
        <v>0</v>
      </c>
      <c r="R3" s="95">
        <v>0</v>
      </c>
      <c r="S3" s="114">
        <v>0</v>
      </c>
      <c r="W3">
        <v>0.36</v>
      </c>
      <c r="X3">
        <v>0.87</v>
      </c>
      <c r="Y3">
        <v>0.28999999999999998</v>
      </c>
      <c r="Z3">
        <v>0.3</v>
      </c>
      <c r="AA3">
        <v>0.39</v>
      </c>
      <c r="AB3">
        <v>0.76</v>
      </c>
      <c r="AC3">
        <v>0.39</v>
      </c>
      <c r="AD3">
        <v>0.34</v>
      </c>
      <c r="AE3">
        <v>0</v>
      </c>
      <c r="AF3">
        <v>0</v>
      </c>
      <c r="AG3">
        <v>19.78</v>
      </c>
      <c r="AH3">
        <v>0.39</v>
      </c>
      <c r="AI3">
        <v>0.63</v>
      </c>
      <c r="AJ3">
        <v>0.37</v>
      </c>
      <c r="AK3">
        <v>1.93</v>
      </c>
      <c r="AL3">
        <v>0.3</v>
      </c>
      <c r="AM3">
        <v>0.39</v>
      </c>
      <c r="AN3">
        <v>0</v>
      </c>
      <c r="AO3">
        <v>2.89</v>
      </c>
      <c r="AP3">
        <v>0</v>
      </c>
      <c r="AQ3">
        <v>1.39</v>
      </c>
      <c r="AR3">
        <v>48.24</v>
      </c>
      <c r="AS3">
        <v>96.47</v>
      </c>
      <c r="AT3">
        <v>0</v>
      </c>
      <c r="AU3">
        <v>0.26</v>
      </c>
      <c r="AV3">
        <v>0</v>
      </c>
      <c r="AW3">
        <v>0</v>
      </c>
      <c r="AX3">
        <v>200</v>
      </c>
      <c r="AY3">
        <v>28.87</v>
      </c>
      <c r="AZ3">
        <v>20</v>
      </c>
      <c r="BA3">
        <v>0</v>
      </c>
      <c r="BB3">
        <v>30</v>
      </c>
      <c r="BC3">
        <v>45</v>
      </c>
      <c r="BD3">
        <v>0</v>
      </c>
      <c r="BE3">
        <v>0</v>
      </c>
      <c r="BF3">
        <v>0</v>
      </c>
      <c r="BG3">
        <v>105</v>
      </c>
      <c r="BH3">
        <v>66.459999999999994</v>
      </c>
      <c r="BI3">
        <v>0</v>
      </c>
      <c r="BJ3">
        <v>0</v>
      </c>
      <c r="BK3">
        <v>0</v>
      </c>
    </row>
    <row r="4" spans="1:63">
      <c r="A4" t="s">
        <v>240</v>
      </c>
      <c r="B4" t="s">
        <v>232</v>
      </c>
      <c r="C4" t="s">
        <v>234</v>
      </c>
      <c r="G4" t="s">
        <v>46</v>
      </c>
      <c r="H4" s="115">
        <v>27.780000000000005</v>
      </c>
      <c r="I4" s="88">
        <v>0.63</v>
      </c>
      <c r="J4" s="88">
        <v>146.4</v>
      </c>
      <c r="K4" s="88">
        <v>0</v>
      </c>
      <c r="L4" s="88">
        <v>1.93</v>
      </c>
      <c r="M4" s="116">
        <v>0</v>
      </c>
      <c r="N4" s="115">
        <v>96.46</v>
      </c>
      <c r="O4" s="88">
        <v>198.87</v>
      </c>
      <c r="P4" s="88">
        <v>200</v>
      </c>
      <c r="Q4" s="88">
        <v>0</v>
      </c>
      <c r="R4" s="88">
        <v>0</v>
      </c>
      <c r="S4" s="116">
        <v>0</v>
      </c>
      <c r="W4">
        <v>0.36</v>
      </c>
      <c r="X4">
        <v>0.87</v>
      </c>
      <c r="Y4">
        <v>0.28999999999999998</v>
      </c>
      <c r="Z4">
        <v>0.3</v>
      </c>
      <c r="AA4">
        <v>0.39</v>
      </c>
      <c r="AB4">
        <v>0.76</v>
      </c>
      <c r="AC4">
        <v>0.39</v>
      </c>
      <c r="AD4">
        <v>0.34</v>
      </c>
      <c r="AE4">
        <v>0</v>
      </c>
      <c r="AF4">
        <v>0</v>
      </c>
      <c r="AG4">
        <v>19.78</v>
      </c>
      <c r="AH4">
        <v>0.39</v>
      </c>
      <c r="AI4">
        <v>0.63</v>
      </c>
      <c r="AJ4">
        <v>0.37</v>
      </c>
      <c r="AK4">
        <v>1.93</v>
      </c>
      <c r="AL4">
        <v>0.3</v>
      </c>
      <c r="AM4">
        <v>0.39</v>
      </c>
      <c r="AN4">
        <v>0</v>
      </c>
      <c r="AO4">
        <v>2.89</v>
      </c>
      <c r="AP4">
        <v>0</v>
      </c>
      <c r="AQ4">
        <v>1.39</v>
      </c>
      <c r="AR4">
        <v>48.24</v>
      </c>
      <c r="AS4">
        <v>96.47</v>
      </c>
      <c r="AT4">
        <v>0</v>
      </c>
      <c r="AU4">
        <v>0.26</v>
      </c>
      <c r="AV4">
        <v>0</v>
      </c>
      <c r="AW4">
        <v>0</v>
      </c>
      <c r="AX4">
        <v>200</v>
      </c>
      <c r="AY4">
        <v>28.87</v>
      </c>
      <c r="AZ4">
        <v>20</v>
      </c>
      <c r="BA4">
        <v>0</v>
      </c>
      <c r="BB4">
        <v>30</v>
      </c>
      <c r="BC4">
        <v>45</v>
      </c>
      <c r="BD4">
        <v>0</v>
      </c>
      <c r="BE4">
        <v>0</v>
      </c>
      <c r="BF4">
        <v>0</v>
      </c>
      <c r="BG4">
        <v>105</v>
      </c>
      <c r="BH4">
        <v>66.459999999999994</v>
      </c>
      <c r="BI4">
        <v>0</v>
      </c>
      <c r="BJ4">
        <v>0</v>
      </c>
      <c r="BK4">
        <v>0</v>
      </c>
    </row>
    <row r="5" spans="1:63">
      <c r="A5" t="s">
        <v>241</v>
      </c>
      <c r="B5" t="s">
        <v>233</v>
      </c>
      <c r="C5" t="s">
        <v>235</v>
      </c>
      <c r="G5" t="s">
        <v>47</v>
      </c>
      <c r="H5" s="115">
        <v>27.780000000000005</v>
      </c>
      <c r="I5" s="88">
        <v>0.63</v>
      </c>
      <c r="J5" s="88">
        <v>146.4</v>
      </c>
      <c r="K5" s="88">
        <v>0</v>
      </c>
      <c r="L5" s="88">
        <v>1.93</v>
      </c>
      <c r="M5" s="116">
        <v>0</v>
      </c>
      <c r="N5" s="115">
        <v>96.46</v>
      </c>
      <c r="O5" s="88">
        <v>198.87</v>
      </c>
      <c r="P5" s="88">
        <v>200</v>
      </c>
      <c r="Q5" s="88">
        <v>0</v>
      </c>
      <c r="R5" s="88">
        <v>0</v>
      </c>
      <c r="S5" s="116">
        <v>0</v>
      </c>
      <c r="W5">
        <v>0.36</v>
      </c>
      <c r="X5">
        <v>0.87</v>
      </c>
      <c r="Y5">
        <v>0.28999999999999998</v>
      </c>
      <c r="Z5">
        <v>0.3</v>
      </c>
      <c r="AA5">
        <v>0.39</v>
      </c>
      <c r="AB5">
        <v>0.76</v>
      </c>
      <c r="AC5">
        <v>0.39</v>
      </c>
      <c r="AD5">
        <v>0.34</v>
      </c>
      <c r="AE5">
        <v>0</v>
      </c>
      <c r="AF5">
        <v>0</v>
      </c>
      <c r="AG5">
        <v>19.78</v>
      </c>
      <c r="AH5">
        <v>0.39</v>
      </c>
      <c r="AI5">
        <v>0.63</v>
      </c>
      <c r="AJ5">
        <v>0.37</v>
      </c>
      <c r="AK5">
        <v>1.93</v>
      </c>
      <c r="AL5">
        <v>0.3</v>
      </c>
      <c r="AM5">
        <v>0.39</v>
      </c>
      <c r="AN5">
        <v>0</v>
      </c>
      <c r="AO5">
        <v>2.89</v>
      </c>
      <c r="AP5">
        <v>0</v>
      </c>
      <c r="AQ5">
        <v>1.39</v>
      </c>
      <c r="AR5">
        <v>48.24</v>
      </c>
      <c r="AS5">
        <v>96.47</v>
      </c>
      <c r="AT5">
        <v>0</v>
      </c>
      <c r="AU5">
        <v>0.26</v>
      </c>
      <c r="AV5">
        <v>0</v>
      </c>
      <c r="AW5">
        <v>0</v>
      </c>
      <c r="AX5">
        <v>200</v>
      </c>
      <c r="AY5">
        <v>28.87</v>
      </c>
      <c r="AZ5">
        <v>20</v>
      </c>
      <c r="BA5">
        <v>0</v>
      </c>
      <c r="BB5">
        <v>30</v>
      </c>
      <c r="BC5">
        <v>45</v>
      </c>
      <c r="BD5">
        <v>0</v>
      </c>
      <c r="BE5">
        <v>0</v>
      </c>
      <c r="BF5">
        <v>0</v>
      </c>
      <c r="BG5">
        <v>105</v>
      </c>
      <c r="BH5">
        <v>66.459999999999994</v>
      </c>
      <c r="BI5">
        <v>0</v>
      </c>
      <c r="BJ5">
        <v>0</v>
      </c>
      <c r="BK5">
        <v>0</v>
      </c>
    </row>
    <row r="6" spans="1:63">
      <c r="A6" t="s">
        <v>242</v>
      </c>
      <c r="B6" t="s">
        <v>264</v>
      </c>
      <c r="C6" t="s">
        <v>236</v>
      </c>
      <c r="G6" t="s">
        <v>48</v>
      </c>
      <c r="H6" s="115">
        <v>27.780000000000005</v>
      </c>
      <c r="I6" s="88">
        <v>0.63</v>
      </c>
      <c r="J6" s="88">
        <v>146.4</v>
      </c>
      <c r="K6" s="88">
        <v>0</v>
      </c>
      <c r="L6" s="88">
        <v>1.93</v>
      </c>
      <c r="M6" s="116">
        <v>0</v>
      </c>
      <c r="N6" s="115">
        <v>96.46</v>
      </c>
      <c r="O6" s="88">
        <v>198.87</v>
      </c>
      <c r="P6" s="88">
        <v>200</v>
      </c>
      <c r="Q6" s="88">
        <v>0</v>
      </c>
      <c r="R6" s="88">
        <v>0</v>
      </c>
      <c r="S6" s="116">
        <v>0</v>
      </c>
      <c r="W6">
        <v>0.36</v>
      </c>
      <c r="X6">
        <v>0.87</v>
      </c>
      <c r="Y6">
        <v>0.28999999999999998</v>
      </c>
      <c r="Z6">
        <v>0.3</v>
      </c>
      <c r="AA6">
        <v>0.39</v>
      </c>
      <c r="AB6">
        <v>0.76</v>
      </c>
      <c r="AC6">
        <v>0.39</v>
      </c>
      <c r="AD6">
        <v>0.34</v>
      </c>
      <c r="AE6">
        <v>0</v>
      </c>
      <c r="AF6">
        <v>0</v>
      </c>
      <c r="AG6">
        <v>19.78</v>
      </c>
      <c r="AH6">
        <v>0.39</v>
      </c>
      <c r="AI6">
        <v>0.63</v>
      </c>
      <c r="AJ6">
        <v>0.37</v>
      </c>
      <c r="AK6">
        <v>1.93</v>
      </c>
      <c r="AL6">
        <v>0.3</v>
      </c>
      <c r="AM6">
        <v>0.39</v>
      </c>
      <c r="AN6">
        <v>0</v>
      </c>
      <c r="AO6">
        <v>2.89</v>
      </c>
      <c r="AP6">
        <v>0</v>
      </c>
      <c r="AQ6">
        <v>1.39</v>
      </c>
      <c r="AR6">
        <v>48.24</v>
      </c>
      <c r="AS6">
        <v>96.47</v>
      </c>
      <c r="AT6">
        <v>0</v>
      </c>
      <c r="AU6">
        <v>0.26</v>
      </c>
      <c r="AV6">
        <v>0</v>
      </c>
      <c r="AW6">
        <v>0</v>
      </c>
      <c r="AX6">
        <v>200</v>
      </c>
      <c r="AY6">
        <v>28.87</v>
      </c>
      <c r="AZ6">
        <v>20</v>
      </c>
      <c r="BA6">
        <v>0</v>
      </c>
      <c r="BB6">
        <v>30</v>
      </c>
      <c r="BC6">
        <v>45</v>
      </c>
      <c r="BD6">
        <v>0</v>
      </c>
      <c r="BE6">
        <v>0</v>
      </c>
      <c r="BF6">
        <v>0</v>
      </c>
      <c r="BG6">
        <v>105</v>
      </c>
      <c r="BH6">
        <v>66.459999999999994</v>
      </c>
      <c r="BI6">
        <v>0</v>
      </c>
      <c r="BJ6">
        <v>0</v>
      </c>
      <c r="BK6">
        <v>0</v>
      </c>
    </row>
    <row r="7" spans="1:63">
      <c r="A7" t="s">
        <v>243</v>
      </c>
      <c r="B7" t="s">
        <v>299</v>
      </c>
      <c r="C7" t="s">
        <v>265</v>
      </c>
      <c r="G7" t="s">
        <v>49</v>
      </c>
      <c r="H7" s="115">
        <v>27.780000000000005</v>
      </c>
      <c r="I7" s="88">
        <v>0.63</v>
      </c>
      <c r="J7" s="88">
        <v>146.4</v>
      </c>
      <c r="K7" s="88">
        <v>0</v>
      </c>
      <c r="L7" s="88">
        <v>1.93</v>
      </c>
      <c r="M7" s="116">
        <v>0</v>
      </c>
      <c r="N7" s="115">
        <v>96.46</v>
      </c>
      <c r="O7" s="88">
        <v>198.87</v>
      </c>
      <c r="P7" s="88">
        <v>200</v>
      </c>
      <c r="Q7" s="88">
        <v>0</v>
      </c>
      <c r="R7" s="88">
        <v>0</v>
      </c>
      <c r="S7" s="116">
        <v>0</v>
      </c>
      <c r="W7">
        <v>0.36</v>
      </c>
      <c r="X7">
        <v>0.87</v>
      </c>
      <c r="Y7">
        <v>0.28999999999999998</v>
      </c>
      <c r="Z7">
        <v>0.3</v>
      </c>
      <c r="AA7">
        <v>0.39</v>
      </c>
      <c r="AB7">
        <v>0.76</v>
      </c>
      <c r="AC7">
        <v>0.39</v>
      </c>
      <c r="AD7">
        <v>0.34</v>
      </c>
      <c r="AE7">
        <v>0</v>
      </c>
      <c r="AF7">
        <v>0</v>
      </c>
      <c r="AG7">
        <v>19.78</v>
      </c>
      <c r="AH7">
        <v>0.39</v>
      </c>
      <c r="AI7">
        <v>0.63</v>
      </c>
      <c r="AJ7">
        <v>0.37</v>
      </c>
      <c r="AK7">
        <v>1.93</v>
      </c>
      <c r="AL7">
        <v>0.3</v>
      </c>
      <c r="AM7">
        <v>0.39</v>
      </c>
      <c r="AN7">
        <v>0</v>
      </c>
      <c r="AO7">
        <v>2.89</v>
      </c>
      <c r="AP7">
        <v>0</v>
      </c>
      <c r="AQ7">
        <v>1.39</v>
      </c>
      <c r="AR7">
        <v>48.24</v>
      </c>
      <c r="AS7">
        <v>96.47</v>
      </c>
      <c r="AT7">
        <v>0</v>
      </c>
      <c r="AU7">
        <v>0.26</v>
      </c>
      <c r="AV7">
        <v>0</v>
      </c>
      <c r="AW7">
        <v>0</v>
      </c>
      <c r="AX7">
        <v>200</v>
      </c>
      <c r="AY7">
        <v>28.87</v>
      </c>
      <c r="AZ7">
        <v>20</v>
      </c>
      <c r="BA7">
        <v>0</v>
      </c>
      <c r="BB7">
        <v>30</v>
      </c>
      <c r="BC7">
        <v>45</v>
      </c>
      <c r="BD7">
        <v>0</v>
      </c>
      <c r="BE7">
        <v>0</v>
      </c>
      <c r="BF7">
        <v>0</v>
      </c>
      <c r="BG7">
        <v>105</v>
      </c>
      <c r="BH7">
        <v>66.459999999999994</v>
      </c>
      <c r="BI7">
        <v>0</v>
      </c>
      <c r="BJ7">
        <v>0</v>
      </c>
      <c r="BK7">
        <v>0</v>
      </c>
    </row>
    <row r="8" spans="1:63">
      <c r="A8" t="s">
        <v>244</v>
      </c>
      <c r="B8" t="s">
        <v>341</v>
      </c>
      <c r="C8" t="s">
        <v>237</v>
      </c>
      <c r="G8" t="s">
        <v>50</v>
      </c>
      <c r="H8" s="115">
        <v>27.780000000000005</v>
      </c>
      <c r="I8" s="88">
        <v>0.63</v>
      </c>
      <c r="J8" s="88">
        <v>146.4</v>
      </c>
      <c r="K8" s="88">
        <v>0</v>
      </c>
      <c r="L8" s="88">
        <v>1.93</v>
      </c>
      <c r="M8" s="116">
        <v>0</v>
      </c>
      <c r="N8" s="115">
        <v>96.46</v>
      </c>
      <c r="O8" s="88">
        <v>198.87</v>
      </c>
      <c r="P8" s="88">
        <v>200</v>
      </c>
      <c r="Q8" s="88">
        <v>0</v>
      </c>
      <c r="R8" s="88">
        <v>0</v>
      </c>
      <c r="S8" s="116">
        <v>0</v>
      </c>
      <c r="W8">
        <v>0.36</v>
      </c>
      <c r="X8">
        <v>0.87</v>
      </c>
      <c r="Y8">
        <v>0.28999999999999998</v>
      </c>
      <c r="Z8">
        <v>0.3</v>
      </c>
      <c r="AA8">
        <v>0.39</v>
      </c>
      <c r="AB8">
        <v>0.76</v>
      </c>
      <c r="AC8">
        <v>0.39</v>
      </c>
      <c r="AD8">
        <v>0.34</v>
      </c>
      <c r="AE8">
        <v>0</v>
      </c>
      <c r="AF8">
        <v>0</v>
      </c>
      <c r="AG8">
        <v>19.78</v>
      </c>
      <c r="AH8">
        <v>0.39</v>
      </c>
      <c r="AI8">
        <v>0.63</v>
      </c>
      <c r="AJ8">
        <v>0.37</v>
      </c>
      <c r="AK8">
        <v>1.93</v>
      </c>
      <c r="AL8">
        <v>0.3</v>
      </c>
      <c r="AM8">
        <v>0.39</v>
      </c>
      <c r="AN8">
        <v>0</v>
      </c>
      <c r="AO8">
        <v>2.89</v>
      </c>
      <c r="AP8">
        <v>0</v>
      </c>
      <c r="AQ8">
        <v>1.39</v>
      </c>
      <c r="AR8">
        <v>48.24</v>
      </c>
      <c r="AS8">
        <v>96.47</v>
      </c>
      <c r="AT8">
        <v>0</v>
      </c>
      <c r="AU8">
        <v>0.26</v>
      </c>
      <c r="AV8">
        <v>0</v>
      </c>
      <c r="AW8">
        <v>0</v>
      </c>
      <c r="AX8">
        <v>200</v>
      </c>
      <c r="AY8">
        <v>28.87</v>
      </c>
      <c r="AZ8">
        <v>20</v>
      </c>
      <c r="BA8">
        <v>0</v>
      </c>
      <c r="BB8">
        <v>30</v>
      </c>
      <c r="BC8">
        <v>45</v>
      </c>
      <c r="BD8">
        <v>0</v>
      </c>
      <c r="BE8">
        <v>0</v>
      </c>
      <c r="BF8">
        <v>0</v>
      </c>
      <c r="BG8">
        <v>105</v>
      </c>
      <c r="BH8">
        <v>66.459999999999994</v>
      </c>
      <c r="BI8">
        <v>0</v>
      </c>
      <c r="BJ8">
        <v>0</v>
      </c>
      <c r="BK8">
        <v>0</v>
      </c>
    </row>
    <row r="9" spans="1:63">
      <c r="A9" t="s">
        <v>245</v>
      </c>
      <c r="B9" t="s">
        <v>361</v>
      </c>
      <c r="C9" t="s">
        <v>238</v>
      </c>
      <c r="G9" t="s">
        <v>51</v>
      </c>
      <c r="H9" s="115">
        <v>27.780000000000005</v>
      </c>
      <c r="I9" s="88">
        <v>0.63</v>
      </c>
      <c r="J9" s="88">
        <v>146.4</v>
      </c>
      <c r="K9" s="88">
        <v>0</v>
      </c>
      <c r="L9" s="88">
        <v>1.93</v>
      </c>
      <c r="M9" s="116">
        <v>0</v>
      </c>
      <c r="N9" s="115">
        <v>96.46</v>
      </c>
      <c r="O9" s="88">
        <v>198.87</v>
      </c>
      <c r="P9" s="88">
        <v>200</v>
      </c>
      <c r="Q9" s="88">
        <v>0</v>
      </c>
      <c r="R9" s="88">
        <v>0</v>
      </c>
      <c r="S9" s="116">
        <v>0</v>
      </c>
      <c r="W9">
        <v>0.36</v>
      </c>
      <c r="X9">
        <v>0.87</v>
      </c>
      <c r="Y9">
        <v>0.28999999999999998</v>
      </c>
      <c r="Z9">
        <v>0.3</v>
      </c>
      <c r="AA9">
        <v>0.39</v>
      </c>
      <c r="AB9">
        <v>0.76</v>
      </c>
      <c r="AC9">
        <v>0.39</v>
      </c>
      <c r="AD9">
        <v>0.34</v>
      </c>
      <c r="AE9">
        <v>0</v>
      </c>
      <c r="AF9">
        <v>0</v>
      </c>
      <c r="AG9">
        <v>19.78</v>
      </c>
      <c r="AH9">
        <v>0.39</v>
      </c>
      <c r="AI9">
        <v>0.63</v>
      </c>
      <c r="AJ9">
        <v>0.37</v>
      </c>
      <c r="AK9">
        <v>1.93</v>
      </c>
      <c r="AL9">
        <v>0.3</v>
      </c>
      <c r="AM9">
        <v>0.39</v>
      </c>
      <c r="AN9">
        <v>0</v>
      </c>
      <c r="AO9">
        <v>2.89</v>
      </c>
      <c r="AP9">
        <v>0</v>
      </c>
      <c r="AQ9">
        <v>1.39</v>
      </c>
      <c r="AR9">
        <v>48.24</v>
      </c>
      <c r="AS9">
        <v>96.47</v>
      </c>
      <c r="AT9">
        <v>0</v>
      </c>
      <c r="AU9">
        <v>0.26</v>
      </c>
      <c r="AV9">
        <v>0</v>
      </c>
      <c r="AW9">
        <v>0</v>
      </c>
      <c r="AX9">
        <v>200</v>
      </c>
      <c r="AY9">
        <v>28.87</v>
      </c>
      <c r="AZ9">
        <v>20</v>
      </c>
      <c r="BA9">
        <v>0</v>
      </c>
      <c r="BB9">
        <v>30</v>
      </c>
      <c r="BC9">
        <v>45</v>
      </c>
      <c r="BD9">
        <v>0</v>
      </c>
      <c r="BE9">
        <v>0</v>
      </c>
      <c r="BF9">
        <v>0</v>
      </c>
      <c r="BG9">
        <v>105</v>
      </c>
      <c r="BH9">
        <v>66.459999999999994</v>
      </c>
      <c r="BI9">
        <v>0</v>
      </c>
      <c r="BJ9">
        <v>0</v>
      </c>
      <c r="BK9">
        <v>0</v>
      </c>
    </row>
    <row r="10" spans="1:63">
      <c r="A10" t="s">
        <v>266</v>
      </c>
      <c r="C10" t="s">
        <v>239</v>
      </c>
      <c r="G10" t="s">
        <v>52</v>
      </c>
      <c r="H10" s="115">
        <v>27.780000000000005</v>
      </c>
      <c r="I10" s="88">
        <v>0.63</v>
      </c>
      <c r="J10" s="88">
        <v>146.4</v>
      </c>
      <c r="K10" s="88">
        <v>0</v>
      </c>
      <c r="L10" s="88">
        <v>1.93</v>
      </c>
      <c r="M10" s="116">
        <v>0</v>
      </c>
      <c r="N10" s="115">
        <v>96.46</v>
      </c>
      <c r="O10" s="88">
        <v>198.87</v>
      </c>
      <c r="P10" s="88">
        <v>200</v>
      </c>
      <c r="Q10" s="88">
        <v>0</v>
      </c>
      <c r="R10" s="88">
        <v>0</v>
      </c>
      <c r="S10" s="116">
        <v>0</v>
      </c>
      <c r="W10">
        <v>0.36</v>
      </c>
      <c r="X10">
        <v>0.87</v>
      </c>
      <c r="Y10">
        <v>0.28999999999999998</v>
      </c>
      <c r="Z10">
        <v>0.3</v>
      </c>
      <c r="AA10">
        <v>0.39</v>
      </c>
      <c r="AB10">
        <v>0.76</v>
      </c>
      <c r="AC10">
        <v>0.39</v>
      </c>
      <c r="AD10">
        <v>0.34</v>
      </c>
      <c r="AE10">
        <v>0</v>
      </c>
      <c r="AF10">
        <v>0</v>
      </c>
      <c r="AG10">
        <v>19.78</v>
      </c>
      <c r="AH10">
        <v>0.39</v>
      </c>
      <c r="AI10">
        <v>0.63</v>
      </c>
      <c r="AJ10">
        <v>0.37</v>
      </c>
      <c r="AK10">
        <v>1.93</v>
      </c>
      <c r="AL10">
        <v>0.3</v>
      </c>
      <c r="AM10">
        <v>0.39</v>
      </c>
      <c r="AN10">
        <v>0</v>
      </c>
      <c r="AO10">
        <v>2.89</v>
      </c>
      <c r="AP10">
        <v>0</v>
      </c>
      <c r="AQ10">
        <v>1.39</v>
      </c>
      <c r="AR10">
        <v>48.24</v>
      </c>
      <c r="AS10">
        <v>96.47</v>
      </c>
      <c r="AT10">
        <v>0</v>
      </c>
      <c r="AU10">
        <v>0.26</v>
      </c>
      <c r="AV10">
        <v>0</v>
      </c>
      <c r="AW10">
        <v>0</v>
      </c>
      <c r="AX10">
        <v>200</v>
      </c>
      <c r="AY10">
        <v>28.87</v>
      </c>
      <c r="AZ10">
        <v>20</v>
      </c>
      <c r="BA10">
        <v>0</v>
      </c>
      <c r="BB10">
        <v>30</v>
      </c>
      <c r="BC10">
        <v>45</v>
      </c>
      <c r="BD10">
        <v>0</v>
      </c>
      <c r="BE10">
        <v>0</v>
      </c>
      <c r="BF10">
        <v>0</v>
      </c>
      <c r="BG10">
        <v>105</v>
      </c>
      <c r="BH10">
        <v>66.459999999999994</v>
      </c>
      <c r="BI10">
        <v>0</v>
      </c>
      <c r="BJ10">
        <v>0</v>
      </c>
      <c r="BK10">
        <v>0</v>
      </c>
    </row>
    <row r="11" spans="1:63">
      <c r="A11" t="s">
        <v>246</v>
      </c>
      <c r="C11" t="s">
        <v>342</v>
      </c>
      <c r="G11" t="s">
        <v>53</v>
      </c>
      <c r="H11" s="115">
        <v>27.780000000000005</v>
      </c>
      <c r="I11" s="88">
        <v>0.63</v>
      </c>
      <c r="J11" s="88">
        <v>146.4</v>
      </c>
      <c r="K11" s="88">
        <v>0</v>
      </c>
      <c r="L11" s="88">
        <v>1.93</v>
      </c>
      <c r="M11" s="116">
        <v>0</v>
      </c>
      <c r="N11" s="115">
        <v>96.46</v>
      </c>
      <c r="O11" s="88">
        <v>198.87</v>
      </c>
      <c r="P11" s="88">
        <v>200</v>
      </c>
      <c r="Q11" s="88">
        <v>0</v>
      </c>
      <c r="R11" s="88">
        <v>0</v>
      </c>
      <c r="S11" s="116">
        <v>0</v>
      </c>
      <c r="W11">
        <v>0.36</v>
      </c>
      <c r="X11">
        <v>0.87</v>
      </c>
      <c r="Y11">
        <v>0.28999999999999998</v>
      </c>
      <c r="Z11">
        <v>0.3</v>
      </c>
      <c r="AA11">
        <v>0.39</v>
      </c>
      <c r="AB11">
        <v>0.76</v>
      </c>
      <c r="AC11">
        <v>0.39</v>
      </c>
      <c r="AD11">
        <v>0.34</v>
      </c>
      <c r="AE11">
        <v>0</v>
      </c>
      <c r="AF11">
        <v>0</v>
      </c>
      <c r="AG11">
        <v>19.78</v>
      </c>
      <c r="AH11">
        <v>0.39</v>
      </c>
      <c r="AI11">
        <v>0.63</v>
      </c>
      <c r="AJ11">
        <v>0.37</v>
      </c>
      <c r="AK11">
        <v>1.93</v>
      </c>
      <c r="AL11">
        <v>0.3</v>
      </c>
      <c r="AM11">
        <v>0.39</v>
      </c>
      <c r="AN11">
        <v>0</v>
      </c>
      <c r="AO11">
        <v>2.89</v>
      </c>
      <c r="AP11">
        <v>0</v>
      </c>
      <c r="AQ11">
        <v>1.39</v>
      </c>
      <c r="AR11">
        <v>48.24</v>
      </c>
      <c r="AS11">
        <v>96.47</v>
      </c>
      <c r="AT11">
        <v>0</v>
      </c>
      <c r="AU11">
        <v>0.26</v>
      </c>
      <c r="AV11">
        <v>0</v>
      </c>
      <c r="AW11">
        <v>0</v>
      </c>
      <c r="AX11">
        <v>200</v>
      </c>
      <c r="AY11">
        <v>28.87</v>
      </c>
      <c r="AZ11">
        <v>20</v>
      </c>
      <c r="BA11">
        <v>0</v>
      </c>
      <c r="BB11">
        <v>30</v>
      </c>
      <c r="BC11">
        <v>45</v>
      </c>
      <c r="BD11">
        <v>0</v>
      </c>
      <c r="BE11">
        <v>0</v>
      </c>
      <c r="BF11">
        <v>0</v>
      </c>
      <c r="BG11">
        <v>105</v>
      </c>
      <c r="BH11">
        <v>66.459999999999994</v>
      </c>
      <c r="BI11">
        <v>0</v>
      </c>
      <c r="BJ11">
        <v>0</v>
      </c>
      <c r="BK11">
        <v>0</v>
      </c>
    </row>
    <row r="12" spans="1:63">
      <c r="A12" t="s">
        <v>247</v>
      </c>
      <c r="C12" t="s">
        <v>362</v>
      </c>
      <c r="G12" t="s">
        <v>54</v>
      </c>
      <c r="H12" s="115">
        <v>27.780000000000005</v>
      </c>
      <c r="I12" s="88">
        <v>0.63</v>
      </c>
      <c r="J12" s="88">
        <v>146.4</v>
      </c>
      <c r="K12" s="88">
        <v>0</v>
      </c>
      <c r="L12" s="88">
        <v>1.93</v>
      </c>
      <c r="M12" s="116">
        <v>0</v>
      </c>
      <c r="N12" s="115">
        <v>96.46</v>
      </c>
      <c r="O12" s="88">
        <v>198.87</v>
      </c>
      <c r="P12" s="88">
        <v>200</v>
      </c>
      <c r="Q12" s="88">
        <v>0</v>
      </c>
      <c r="R12" s="88">
        <v>0</v>
      </c>
      <c r="S12" s="116">
        <v>0</v>
      </c>
      <c r="W12">
        <v>0.36</v>
      </c>
      <c r="X12">
        <v>0.87</v>
      </c>
      <c r="Y12">
        <v>0.28999999999999998</v>
      </c>
      <c r="Z12">
        <v>0.3</v>
      </c>
      <c r="AA12">
        <v>0.39</v>
      </c>
      <c r="AB12">
        <v>0.76</v>
      </c>
      <c r="AC12">
        <v>0.39</v>
      </c>
      <c r="AD12">
        <v>0.34</v>
      </c>
      <c r="AE12">
        <v>0</v>
      </c>
      <c r="AF12">
        <v>0</v>
      </c>
      <c r="AG12">
        <v>19.78</v>
      </c>
      <c r="AH12">
        <v>0.39</v>
      </c>
      <c r="AI12">
        <v>0.63</v>
      </c>
      <c r="AJ12">
        <v>0.37</v>
      </c>
      <c r="AK12">
        <v>1.93</v>
      </c>
      <c r="AL12">
        <v>0.3</v>
      </c>
      <c r="AM12">
        <v>0.39</v>
      </c>
      <c r="AN12">
        <v>0</v>
      </c>
      <c r="AO12">
        <v>2.89</v>
      </c>
      <c r="AP12">
        <v>0</v>
      </c>
      <c r="AQ12">
        <v>1.39</v>
      </c>
      <c r="AR12">
        <v>48.24</v>
      </c>
      <c r="AS12">
        <v>96.47</v>
      </c>
      <c r="AT12">
        <v>0</v>
      </c>
      <c r="AU12">
        <v>0.26</v>
      </c>
      <c r="AV12">
        <v>0</v>
      </c>
      <c r="AW12">
        <v>0</v>
      </c>
      <c r="AX12">
        <v>200</v>
      </c>
      <c r="AY12">
        <v>28.87</v>
      </c>
      <c r="AZ12">
        <v>20</v>
      </c>
      <c r="BA12">
        <v>0</v>
      </c>
      <c r="BB12">
        <v>30</v>
      </c>
      <c r="BC12">
        <v>45</v>
      </c>
      <c r="BD12">
        <v>0</v>
      </c>
      <c r="BE12">
        <v>0</v>
      </c>
      <c r="BF12">
        <v>0</v>
      </c>
      <c r="BG12">
        <v>105</v>
      </c>
      <c r="BH12">
        <v>66.459999999999994</v>
      </c>
      <c r="BI12">
        <v>0</v>
      </c>
      <c r="BJ12">
        <v>0</v>
      </c>
      <c r="BK12">
        <v>0</v>
      </c>
    </row>
    <row r="13" spans="1:63">
      <c r="A13" t="s">
        <v>248</v>
      </c>
      <c r="G13" t="s">
        <v>55</v>
      </c>
      <c r="H13" s="115">
        <v>27.780000000000005</v>
      </c>
      <c r="I13" s="88">
        <v>0.63</v>
      </c>
      <c r="J13" s="88">
        <v>146.4</v>
      </c>
      <c r="K13" s="88">
        <v>0</v>
      </c>
      <c r="L13" s="88">
        <v>1.93</v>
      </c>
      <c r="M13" s="116">
        <v>0</v>
      </c>
      <c r="N13" s="115">
        <v>96.46</v>
      </c>
      <c r="O13" s="88">
        <v>198.87</v>
      </c>
      <c r="P13" s="88">
        <v>200</v>
      </c>
      <c r="Q13" s="88">
        <v>0</v>
      </c>
      <c r="R13" s="88">
        <v>0</v>
      </c>
      <c r="S13" s="116">
        <v>0</v>
      </c>
      <c r="W13">
        <v>0.36</v>
      </c>
      <c r="X13">
        <v>0.87</v>
      </c>
      <c r="Y13">
        <v>0.28999999999999998</v>
      </c>
      <c r="Z13">
        <v>0.3</v>
      </c>
      <c r="AA13">
        <v>0.39</v>
      </c>
      <c r="AB13">
        <v>0.76</v>
      </c>
      <c r="AC13">
        <v>0.39</v>
      </c>
      <c r="AD13">
        <v>0.34</v>
      </c>
      <c r="AE13">
        <v>0</v>
      </c>
      <c r="AF13">
        <v>0</v>
      </c>
      <c r="AG13">
        <v>19.78</v>
      </c>
      <c r="AH13">
        <v>0.39</v>
      </c>
      <c r="AI13">
        <v>0.63</v>
      </c>
      <c r="AJ13">
        <v>0.37</v>
      </c>
      <c r="AK13">
        <v>1.93</v>
      </c>
      <c r="AL13">
        <v>0.3</v>
      </c>
      <c r="AM13">
        <v>0.39</v>
      </c>
      <c r="AN13">
        <v>0</v>
      </c>
      <c r="AO13">
        <v>2.89</v>
      </c>
      <c r="AP13">
        <v>0</v>
      </c>
      <c r="AQ13">
        <v>1.39</v>
      </c>
      <c r="AR13">
        <v>48.24</v>
      </c>
      <c r="AS13">
        <v>96.47</v>
      </c>
      <c r="AT13">
        <v>0</v>
      </c>
      <c r="AU13">
        <v>0.26</v>
      </c>
      <c r="AV13">
        <v>0</v>
      </c>
      <c r="AW13">
        <v>0</v>
      </c>
      <c r="AX13">
        <v>200</v>
      </c>
      <c r="AY13">
        <v>28.87</v>
      </c>
      <c r="AZ13">
        <v>20</v>
      </c>
      <c r="BA13">
        <v>0</v>
      </c>
      <c r="BB13">
        <v>30</v>
      </c>
      <c r="BC13">
        <v>45</v>
      </c>
      <c r="BD13">
        <v>0</v>
      </c>
      <c r="BE13">
        <v>0</v>
      </c>
      <c r="BF13">
        <v>0</v>
      </c>
      <c r="BG13">
        <v>105</v>
      </c>
      <c r="BH13">
        <v>66.459999999999994</v>
      </c>
      <c r="BI13">
        <v>0</v>
      </c>
      <c r="BJ13">
        <v>0</v>
      </c>
      <c r="BK13">
        <v>0</v>
      </c>
    </row>
    <row r="14" spans="1:63">
      <c r="A14" t="s">
        <v>249</v>
      </c>
      <c r="G14" t="s">
        <v>56</v>
      </c>
      <c r="H14" s="115">
        <v>27.780000000000005</v>
      </c>
      <c r="I14" s="88">
        <v>0.63</v>
      </c>
      <c r="J14" s="88">
        <v>146.4</v>
      </c>
      <c r="K14" s="88">
        <v>0</v>
      </c>
      <c r="L14" s="88">
        <v>1.93</v>
      </c>
      <c r="M14" s="116">
        <v>0</v>
      </c>
      <c r="N14" s="115">
        <v>96.46</v>
      </c>
      <c r="O14" s="88">
        <v>198.87</v>
      </c>
      <c r="P14" s="88">
        <v>200</v>
      </c>
      <c r="Q14" s="88">
        <v>0</v>
      </c>
      <c r="R14" s="88">
        <v>0</v>
      </c>
      <c r="S14" s="116">
        <v>0</v>
      </c>
      <c r="W14">
        <v>0.36</v>
      </c>
      <c r="X14">
        <v>0.87</v>
      </c>
      <c r="Y14">
        <v>0.28999999999999998</v>
      </c>
      <c r="Z14">
        <v>0.3</v>
      </c>
      <c r="AA14">
        <v>0.39</v>
      </c>
      <c r="AB14">
        <v>0.76</v>
      </c>
      <c r="AC14">
        <v>0.39</v>
      </c>
      <c r="AD14">
        <v>0.34</v>
      </c>
      <c r="AE14">
        <v>0</v>
      </c>
      <c r="AF14">
        <v>0</v>
      </c>
      <c r="AG14">
        <v>19.78</v>
      </c>
      <c r="AH14">
        <v>0.39</v>
      </c>
      <c r="AI14">
        <v>0.63</v>
      </c>
      <c r="AJ14">
        <v>0.37</v>
      </c>
      <c r="AK14">
        <v>1.93</v>
      </c>
      <c r="AL14">
        <v>0.3</v>
      </c>
      <c r="AM14">
        <v>0.39</v>
      </c>
      <c r="AN14">
        <v>0</v>
      </c>
      <c r="AO14">
        <v>2.89</v>
      </c>
      <c r="AP14">
        <v>0</v>
      </c>
      <c r="AQ14">
        <v>1.39</v>
      </c>
      <c r="AR14">
        <v>48.24</v>
      </c>
      <c r="AS14">
        <v>96.47</v>
      </c>
      <c r="AT14">
        <v>0</v>
      </c>
      <c r="AU14">
        <v>0.26</v>
      </c>
      <c r="AV14">
        <v>0</v>
      </c>
      <c r="AW14">
        <v>0</v>
      </c>
      <c r="AX14">
        <v>200</v>
      </c>
      <c r="AY14">
        <v>28.87</v>
      </c>
      <c r="AZ14">
        <v>20</v>
      </c>
      <c r="BA14">
        <v>0</v>
      </c>
      <c r="BB14">
        <v>30</v>
      </c>
      <c r="BC14">
        <v>45</v>
      </c>
      <c r="BD14">
        <v>0</v>
      </c>
      <c r="BE14">
        <v>0</v>
      </c>
      <c r="BF14">
        <v>0</v>
      </c>
      <c r="BG14">
        <v>105</v>
      </c>
      <c r="BH14">
        <v>66.459999999999994</v>
      </c>
      <c r="BI14">
        <v>0</v>
      </c>
      <c r="BJ14">
        <v>0</v>
      </c>
      <c r="BK14">
        <v>0</v>
      </c>
    </row>
    <row r="15" spans="1:63">
      <c r="A15" t="s">
        <v>250</v>
      </c>
      <c r="G15" t="s">
        <v>57</v>
      </c>
      <c r="H15" s="115">
        <v>27.780000000000005</v>
      </c>
      <c r="I15" s="88">
        <v>0.63</v>
      </c>
      <c r="J15" s="88">
        <v>146.35</v>
      </c>
      <c r="K15" s="88">
        <v>0</v>
      </c>
      <c r="L15" s="88">
        <v>1.93</v>
      </c>
      <c r="M15" s="116">
        <v>0</v>
      </c>
      <c r="N15" s="115">
        <v>96.46</v>
      </c>
      <c r="O15" s="88">
        <v>198.87</v>
      </c>
      <c r="P15" s="88">
        <v>200</v>
      </c>
      <c r="Q15" s="88">
        <v>0</v>
      </c>
      <c r="R15" s="88">
        <v>0</v>
      </c>
      <c r="S15" s="116">
        <v>0</v>
      </c>
      <c r="W15">
        <v>0.36</v>
      </c>
      <c r="X15">
        <v>0.87</v>
      </c>
      <c r="Y15">
        <v>0.28999999999999998</v>
      </c>
      <c r="Z15">
        <v>0.3</v>
      </c>
      <c r="AA15">
        <v>0.39</v>
      </c>
      <c r="AB15">
        <v>0.76</v>
      </c>
      <c r="AC15">
        <v>0.39</v>
      </c>
      <c r="AD15">
        <v>0.34</v>
      </c>
      <c r="AE15">
        <v>0</v>
      </c>
      <c r="AF15">
        <v>0</v>
      </c>
      <c r="AG15">
        <v>19.78</v>
      </c>
      <c r="AH15">
        <v>0.39</v>
      </c>
      <c r="AI15">
        <v>0.63</v>
      </c>
      <c r="AJ15">
        <v>0.37</v>
      </c>
      <c r="AK15">
        <v>1.93</v>
      </c>
      <c r="AL15">
        <v>0.3</v>
      </c>
      <c r="AM15">
        <v>0.39</v>
      </c>
      <c r="AN15">
        <v>0</v>
      </c>
      <c r="AO15">
        <v>2.89</v>
      </c>
      <c r="AP15">
        <v>0</v>
      </c>
      <c r="AQ15">
        <v>1.34</v>
      </c>
      <c r="AR15">
        <v>48.24</v>
      </c>
      <c r="AS15">
        <v>96.47</v>
      </c>
      <c r="AT15">
        <v>0</v>
      </c>
      <c r="AU15">
        <v>0.26</v>
      </c>
      <c r="AV15">
        <v>0</v>
      </c>
      <c r="AW15">
        <v>0</v>
      </c>
      <c r="AX15">
        <v>200</v>
      </c>
      <c r="AY15">
        <v>28.87</v>
      </c>
      <c r="AZ15">
        <v>20</v>
      </c>
      <c r="BA15">
        <v>0</v>
      </c>
      <c r="BB15">
        <v>30</v>
      </c>
      <c r="BC15">
        <v>45</v>
      </c>
      <c r="BD15">
        <v>0</v>
      </c>
      <c r="BE15">
        <v>0</v>
      </c>
      <c r="BF15">
        <v>0</v>
      </c>
      <c r="BG15">
        <v>105</v>
      </c>
      <c r="BH15">
        <v>66.459999999999994</v>
      </c>
      <c r="BI15">
        <v>0</v>
      </c>
      <c r="BJ15">
        <v>0</v>
      </c>
      <c r="BK15">
        <v>0</v>
      </c>
    </row>
    <row r="16" spans="1:63">
      <c r="A16" t="s">
        <v>251</v>
      </c>
      <c r="G16" t="s">
        <v>58</v>
      </c>
      <c r="H16" s="115">
        <v>27.780000000000005</v>
      </c>
      <c r="I16" s="88">
        <v>0.63</v>
      </c>
      <c r="J16" s="88">
        <v>146.35</v>
      </c>
      <c r="K16" s="88">
        <v>0</v>
      </c>
      <c r="L16" s="88">
        <v>1.93</v>
      </c>
      <c r="M16" s="116">
        <v>0</v>
      </c>
      <c r="N16" s="115">
        <v>96.46</v>
      </c>
      <c r="O16" s="88">
        <v>198.87</v>
      </c>
      <c r="P16" s="88">
        <v>200</v>
      </c>
      <c r="Q16" s="88">
        <v>0</v>
      </c>
      <c r="R16" s="88">
        <v>0</v>
      </c>
      <c r="S16" s="116">
        <v>0</v>
      </c>
      <c r="W16">
        <v>0.36</v>
      </c>
      <c r="X16">
        <v>0.87</v>
      </c>
      <c r="Y16">
        <v>0.28999999999999998</v>
      </c>
      <c r="Z16">
        <v>0.3</v>
      </c>
      <c r="AA16">
        <v>0.39</v>
      </c>
      <c r="AB16">
        <v>0.76</v>
      </c>
      <c r="AC16">
        <v>0.39</v>
      </c>
      <c r="AD16">
        <v>0.34</v>
      </c>
      <c r="AE16">
        <v>0</v>
      </c>
      <c r="AF16">
        <v>0</v>
      </c>
      <c r="AG16">
        <v>19.78</v>
      </c>
      <c r="AH16">
        <v>0.39</v>
      </c>
      <c r="AI16">
        <v>0.63</v>
      </c>
      <c r="AJ16">
        <v>0.37</v>
      </c>
      <c r="AK16">
        <v>1.93</v>
      </c>
      <c r="AL16">
        <v>0.3</v>
      </c>
      <c r="AM16">
        <v>0.39</v>
      </c>
      <c r="AN16">
        <v>0</v>
      </c>
      <c r="AO16">
        <v>2.89</v>
      </c>
      <c r="AP16">
        <v>0</v>
      </c>
      <c r="AQ16">
        <v>1.34</v>
      </c>
      <c r="AR16">
        <v>48.24</v>
      </c>
      <c r="AS16">
        <v>96.47</v>
      </c>
      <c r="AT16">
        <v>0</v>
      </c>
      <c r="AU16">
        <v>0.26</v>
      </c>
      <c r="AV16">
        <v>0</v>
      </c>
      <c r="AW16">
        <v>0</v>
      </c>
      <c r="AX16">
        <v>200</v>
      </c>
      <c r="AY16">
        <v>28.87</v>
      </c>
      <c r="AZ16">
        <v>20</v>
      </c>
      <c r="BA16">
        <v>0</v>
      </c>
      <c r="BB16">
        <v>30</v>
      </c>
      <c r="BC16">
        <v>45</v>
      </c>
      <c r="BD16">
        <v>0</v>
      </c>
      <c r="BE16">
        <v>0</v>
      </c>
      <c r="BF16">
        <v>0</v>
      </c>
      <c r="BG16">
        <v>105</v>
      </c>
      <c r="BH16">
        <v>66.459999999999994</v>
      </c>
      <c r="BI16">
        <v>0</v>
      </c>
      <c r="BJ16">
        <v>0</v>
      </c>
      <c r="BK16">
        <v>0</v>
      </c>
    </row>
    <row r="17" spans="1:63">
      <c r="A17" t="s">
        <v>252</v>
      </c>
      <c r="G17" t="s">
        <v>59</v>
      </c>
      <c r="H17" s="115">
        <v>27.780000000000005</v>
      </c>
      <c r="I17" s="88">
        <v>0.63</v>
      </c>
      <c r="J17" s="88">
        <v>146.35</v>
      </c>
      <c r="K17" s="88">
        <v>0</v>
      </c>
      <c r="L17" s="88">
        <v>1.93</v>
      </c>
      <c r="M17" s="116">
        <v>0</v>
      </c>
      <c r="N17" s="115">
        <v>96.46</v>
      </c>
      <c r="O17" s="88">
        <v>198.87</v>
      </c>
      <c r="P17" s="88">
        <v>200</v>
      </c>
      <c r="Q17" s="88">
        <v>0</v>
      </c>
      <c r="R17" s="88">
        <v>0</v>
      </c>
      <c r="S17" s="116">
        <v>0</v>
      </c>
      <c r="W17">
        <v>0.36</v>
      </c>
      <c r="X17">
        <v>0.87</v>
      </c>
      <c r="Y17">
        <v>0.28999999999999998</v>
      </c>
      <c r="Z17">
        <v>0.3</v>
      </c>
      <c r="AA17">
        <v>0.39</v>
      </c>
      <c r="AB17">
        <v>0.76</v>
      </c>
      <c r="AC17">
        <v>0.39</v>
      </c>
      <c r="AD17">
        <v>0.34</v>
      </c>
      <c r="AE17">
        <v>0</v>
      </c>
      <c r="AF17">
        <v>0</v>
      </c>
      <c r="AG17">
        <v>19.78</v>
      </c>
      <c r="AH17">
        <v>0.39</v>
      </c>
      <c r="AI17">
        <v>0.63</v>
      </c>
      <c r="AJ17">
        <v>0.37</v>
      </c>
      <c r="AK17">
        <v>1.93</v>
      </c>
      <c r="AL17">
        <v>0.3</v>
      </c>
      <c r="AM17">
        <v>0.39</v>
      </c>
      <c r="AN17">
        <v>0</v>
      </c>
      <c r="AO17">
        <v>2.89</v>
      </c>
      <c r="AP17">
        <v>0</v>
      </c>
      <c r="AQ17">
        <v>1.34</v>
      </c>
      <c r="AR17">
        <v>48.24</v>
      </c>
      <c r="AS17">
        <v>96.47</v>
      </c>
      <c r="AT17">
        <v>0</v>
      </c>
      <c r="AU17">
        <v>0.26</v>
      </c>
      <c r="AV17">
        <v>0</v>
      </c>
      <c r="AW17">
        <v>0</v>
      </c>
      <c r="AX17">
        <v>200</v>
      </c>
      <c r="AY17">
        <v>28.87</v>
      </c>
      <c r="AZ17">
        <v>20</v>
      </c>
      <c r="BA17">
        <v>0</v>
      </c>
      <c r="BB17">
        <v>30</v>
      </c>
      <c r="BC17">
        <v>45</v>
      </c>
      <c r="BD17">
        <v>0</v>
      </c>
      <c r="BE17">
        <v>0</v>
      </c>
      <c r="BF17">
        <v>0</v>
      </c>
      <c r="BG17">
        <v>105</v>
      </c>
      <c r="BH17">
        <v>66.459999999999994</v>
      </c>
      <c r="BI17">
        <v>0</v>
      </c>
      <c r="BJ17">
        <v>0</v>
      </c>
      <c r="BK17">
        <v>0</v>
      </c>
    </row>
    <row r="18" spans="1:63">
      <c r="A18" t="s">
        <v>253</v>
      </c>
      <c r="G18" t="s">
        <v>60</v>
      </c>
      <c r="H18" s="115">
        <v>27.780000000000005</v>
      </c>
      <c r="I18" s="88">
        <v>0.63</v>
      </c>
      <c r="J18" s="88">
        <v>146.35</v>
      </c>
      <c r="K18" s="88">
        <v>0</v>
      </c>
      <c r="L18" s="88">
        <v>1.93</v>
      </c>
      <c r="M18" s="116">
        <v>0</v>
      </c>
      <c r="N18" s="115">
        <v>96.46</v>
      </c>
      <c r="O18" s="88">
        <v>198.87</v>
      </c>
      <c r="P18" s="88">
        <v>200</v>
      </c>
      <c r="Q18" s="88">
        <v>0</v>
      </c>
      <c r="R18" s="88">
        <v>0</v>
      </c>
      <c r="S18" s="116">
        <v>0</v>
      </c>
      <c r="W18">
        <v>0.36</v>
      </c>
      <c r="X18">
        <v>0.87</v>
      </c>
      <c r="Y18">
        <v>0.28999999999999998</v>
      </c>
      <c r="Z18">
        <v>0.3</v>
      </c>
      <c r="AA18">
        <v>0.39</v>
      </c>
      <c r="AB18">
        <v>0.76</v>
      </c>
      <c r="AC18">
        <v>0.39</v>
      </c>
      <c r="AD18">
        <v>0.34</v>
      </c>
      <c r="AE18">
        <v>0</v>
      </c>
      <c r="AF18">
        <v>0</v>
      </c>
      <c r="AG18">
        <v>19.78</v>
      </c>
      <c r="AH18">
        <v>0.39</v>
      </c>
      <c r="AI18">
        <v>0.63</v>
      </c>
      <c r="AJ18">
        <v>0.37</v>
      </c>
      <c r="AK18">
        <v>1.93</v>
      </c>
      <c r="AL18">
        <v>0.3</v>
      </c>
      <c r="AM18">
        <v>0.39</v>
      </c>
      <c r="AN18">
        <v>0</v>
      </c>
      <c r="AO18">
        <v>2.89</v>
      </c>
      <c r="AP18">
        <v>0</v>
      </c>
      <c r="AQ18">
        <v>1.34</v>
      </c>
      <c r="AR18">
        <v>48.24</v>
      </c>
      <c r="AS18">
        <v>96.47</v>
      </c>
      <c r="AT18">
        <v>0</v>
      </c>
      <c r="AU18">
        <v>0.26</v>
      </c>
      <c r="AV18">
        <v>0</v>
      </c>
      <c r="AW18">
        <v>0</v>
      </c>
      <c r="AX18">
        <v>200</v>
      </c>
      <c r="AY18">
        <v>28.87</v>
      </c>
      <c r="AZ18">
        <v>20</v>
      </c>
      <c r="BA18">
        <v>0</v>
      </c>
      <c r="BB18">
        <v>30</v>
      </c>
      <c r="BC18">
        <v>45</v>
      </c>
      <c r="BD18">
        <v>0</v>
      </c>
      <c r="BE18">
        <v>0</v>
      </c>
      <c r="BF18">
        <v>0</v>
      </c>
      <c r="BG18">
        <v>105</v>
      </c>
      <c r="BH18">
        <v>66.459999999999994</v>
      </c>
      <c r="BI18">
        <v>0</v>
      </c>
      <c r="BJ18">
        <v>0</v>
      </c>
      <c r="BK18">
        <v>0</v>
      </c>
    </row>
    <row r="19" spans="1:63">
      <c r="A19" t="s">
        <v>267</v>
      </c>
      <c r="G19" t="s">
        <v>61</v>
      </c>
      <c r="H19" s="115">
        <v>27.780000000000005</v>
      </c>
      <c r="I19" s="88">
        <v>0.63</v>
      </c>
      <c r="J19" s="88">
        <v>146.35</v>
      </c>
      <c r="K19" s="88">
        <v>0</v>
      </c>
      <c r="L19" s="88">
        <v>1.93</v>
      </c>
      <c r="M19" s="116">
        <v>0</v>
      </c>
      <c r="N19" s="115">
        <v>96.46</v>
      </c>
      <c r="O19" s="88">
        <v>198.87</v>
      </c>
      <c r="P19" s="88">
        <v>200</v>
      </c>
      <c r="Q19" s="88">
        <v>0</v>
      </c>
      <c r="R19" s="88">
        <v>0</v>
      </c>
      <c r="S19" s="116">
        <v>0</v>
      </c>
      <c r="W19">
        <v>0.36</v>
      </c>
      <c r="X19">
        <v>0.87</v>
      </c>
      <c r="Y19">
        <v>0.28999999999999998</v>
      </c>
      <c r="Z19">
        <v>0.3</v>
      </c>
      <c r="AA19">
        <v>0.39</v>
      </c>
      <c r="AB19">
        <v>0.76</v>
      </c>
      <c r="AC19">
        <v>0.39</v>
      </c>
      <c r="AD19">
        <v>0.34</v>
      </c>
      <c r="AE19">
        <v>0</v>
      </c>
      <c r="AF19">
        <v>0</v>
      </c>
      <c r="AG19">
        <v>19.78</v>
      </c>
      <c r="AH19">
        <v>0.39</v>
      </c>
      <c r="AI19">
        <v>0.63</v>
      </c>
      <c r="AJ19">
        <v>0.37</v>
      </c>
      <c r="AK19">
        <v>1.93</v>
      </c>
      <c r="AL19">
        <v>0.3</v>
      </c>
      <c r="AM19">
        <v>0.39</v>
      </c>
      <c r="AN19">
        <v>0</v>
      </c>
      <c r="AO19">
        <v>2.89</v>
      </c>
      <c r="AP19">
        <v>0</v>
      </c>
      <c r="AQ19">
        <v>1.34</v>
      </c>
      <c r="AR19">
        <v>48.24</v>
      </c>
      <c r="AS19">
        <v>96.47</v>
      </c>
      <c r="AT19">
        <v>0</v>
      </c>
      <c r="AU19">
        <v>0.26</v>
      </c>
      <c r="AV19">
        <v>0</v>
      </c>
      <c r="AW19">
        <v>0</v>
      </c>
      <c r="AX19">
        <v>200</v>
      </c>
      <c r="AY19">
        <v>28.87</v>
      </c>
      <c r="AZ19">
        <v>20</v>
      </c>
      <c r="BA19">
        <v>0</v>
      </c>
      <c r="BB19">
        <v>30</v>
      </c>
      <c r="BC19">
        <v>45</v>
      </c>
      <c r="BD19">
        <v>0</v>
      </c>
      <c r="BE19">
        <v>0</v>
      </c>
      <c r="BF19">
        <v>0</v>
      </c>
      <c r="BG19">
        <v>105</v>
      </c>
      <c r="BH19">
        <v>66.459999999999994</v>
      </c>
      <c r="BI19">
        <v>0</v>
      </c>
      <c r="BJ19">
        <v>0</v>
      </c>
      <c r="BK19">
        <v>0</v>
      </c>
    </row>
    <row r="20" spans="1:63">
      <c r="A20" t="s">
        <v>268</v>
      </c>
      <c r="G20" t="s">
        <v>62</v>
      </c>
      <c r="H20" s="115">
        <v>27.780000000000005</v>
      </c>
      <c r="I20" s="88">
        <v>0.63</v>
      </c>
      <c r="J20" s="88">
        <v>146.35</v>
      </c>
      <c r="K20" s="88">
        <v>0</v>
      </c>
      <c r="L20" s="88">
        <v>1.93</v>
      </c>
      <c r="M20" s="116">
        <v>0</v>
      </c>
      <c r="N20" s="115">
        <v>96.46</v>
      </c>
      <c r="O20" s="88">
        <v>198.87</v>
      </c>
      <c r="P20" s="88">
        <v>200</v>
      </c>
      <c r="Q20" s="88">
        <v>0</v>
      </c>
      <c r="R20" s="88">
        <v>0</v>
      </c>
      <c r="S20" s="116">
        <v>0</v>
      </c>
      <c r="W20">
        <v>0.36</v>
      </c>
      <c r="X20">
        <v>0.87</v>
      </c>
      <c r="Y20">
        <v>0.28999999999999998</v>
      </c>
      <c r="Z20">
        <v>0.3</v>
      </c>
      <c r="AA20">
        <v>0.39</v>
      </c>
      <c r="AB20">
        <v>0.76</v>
      </c>
      <c r="AC20">
        <v>0.39</v>
      </c>
      <c r="AD20">
        <v>0.34</v>
      </c>
      <c r="AE20">
        <v>0</v>
      </c>
      <c r="AF20">
        <v>0</v>
      </c>
      <c r="AG20">
        <v>19.78</v>
      </c>
      <c r="AH20">
        <v>0.39</v>
      </c>
      <c r="AI20">
        <v>0.63</v>
      </c>
      <c r="AJ20">
        <v>0.37</v>
      </c>
      <c r="AK20">
        <v>1.93</v>
      </c>
      <c r="AL20">
        <v>0.3</v>
      </c>
      <c r="AM20">
        <v>0.39</v>
      </c>
      <c r="AN20">
        <v>0</v>
      </c>
      <c r="AO20">
        <v>2.89</v>
      </c>
      <c r="AP20">
        <v>0</v>
      </c>
      <c r="AQ20">
        <v>1.34</v>
      </c>
      <c r="AR20">
        <v>48.24</v>
      </c>
      <c r="AS20">
        <v>96.47</v>
      </c>
      <c r="AT20">
        <v>0</v>
      </c>
      <c r="AU20">
        <v>0.26</v>
      </c>
      <c r="AV20">
        <v>0</v>
      </c>
      <c r="AW20">
        <v>0</v>
      </c>
      <c r="AX20">
        <v>200</v>
      </c>
      <c r="AY20">
        <v>28.87</v>
      </c>
      <c r="AZ20">
        <v>20</v>
      </c>
      <c r="BA20">
        <v>0</v>
      </c>
      <c r="BB20">
        <v>30</v>
      </c>
      <c r="BC20">
        <v>45</v>
      </c>
      <c r="BD20">
        <v>0</v>
      </c>
      <c r="BE20">
        <v>0</v>
      </c>
      <c r="BF20">
        <v>0</v>
      </c>
      <c r="BG20">
        <v>105</v>
      </c>
      <c r="BH20">
        <v>66.459999999999994</v>
      </c>
      <c r="BI20">
        <v>0</v>
      </c>
      <c r="BJ20">
        <v>0</v>
      </c>
      <c r="BK20">
        <v>0</v>
      </c>
    </row>
    <row r="21" spans="1:63">
      <c r="A21" t="s">
        <v>254</v>
      </c>
      <c r="G21" t="s">
        <v>63</v>
      </c>
      <c r="H21" s="115">
        <v>27.780000000000005</v>
      </c>
      <c r="I21" s="88">
        <v>0.63</v>
      </c>
      <c r="J21" s="88">
        <v>146.35</v>
      </c>
      <c r="K21" s="88">
        <v>0</v>
      </c>
      <c r="L21" s="88">
        <v>1.93</v>
      </c>
      <c r="M21" s="116">
        <v>0</v>
      </c>
      <c r="N21" s="115">
        <v>96.46</v>
      </c>
      <c r="O21" s="88">
        <v>198.87</v>
      </c>
      <c r="P21" s="88">
        <v>200</v>
      </c>
      <c r="Q21" s="88">
        <v>0</v>
      </c>
      <c r="R21" s="88">
        <v>0</v>
      </c>
      <c r="S21" s="116">
        <v>0</v>
      </c>
      <c r="W21">
        <v>0.36</v>
      </c>
      <c r="X21">
        <v>0.87</v>
      </c>
      <c r="Y21">
        <v>0.28999999999999998</v>
      </c>
      <c r="Z21">
        <v>0.3</v>
      </c>
      <c r="AA21">
        <v>0.39</v>
      </c>
      <c r="AB21">
        <v>0.76</v>
      </c>
      <c r="AC21">
        <v>0.39</v>
      </c>
      <c r="AD21">
        <v>0.34</v>
      </c>
      <c r="AE21">
        <v>0</v>
      </c>
      <c r="AF21">
        <v>0</v>
      </c>
      <c r="AG21">
        <v>19.78</v>
      </c>
      <c r="AH21">
        <v>0.39</v>
      </c>
      <c r="AI21">
        <v>0.63</v>
      </c>
      <c r="AJ21">
        <v>0.37</v>
      </c>
      <c r="AK21">
        <v>1.93</v>
      </c>
      <c r="AL21">
        <v>0.3</v>
      </c>
      <c r="AM21">
        <v>0.39</v>
      </c>
      <c r="AN21">
        <v>0</v>
      </c>
      <c r="AO21">
        <v>2.89</v>
      </c>
      <c r="AP21">
        <v>0</v>
      </c>
      <c r="AQ21">
        <v>1.34</v>
      </c>
      <c r="AR21">
        <v>48.24</v>
      </c>
      <c r="AS21">
        <v>96.47</v>
      </c>
      <c r="AT21">
        <v>0</v>
      </c>
      <c r="AU21">
        <v>0.26</v>
      </c>
      <c r="AV21">
        <v>0</v>
      </c>
      <c r="AW21">
        <v>0</v>
      </c>
      <c r="AX21">
        <v>200</v>
      </c>
      <c r="AY21">
        <v>28.87</v>
      </c>
      <c r="AZ21">
        <v>20</v>
      </c>
      <c r="BA21">
        <v>0</v>
      </c>
      <c r="BB21">
        <v>30</v>
      </c>
      <c r="BC21">
        <v>45</v>
      </c>
      <c r="BD21">
        <v>0</v>
      </c>
      <c r="BE21">
        <v>0</v>
      </c>
      <c r="BF21">
        <v>0</v>
      </c>
      <c r="BG21">
        <v>105</v>
      </c>
      <c r="BH21">
        <v>66.459999999999994</v>
      </c>
      <c r="BI21">
        <v>0</v>
      </c>
      <c r="BJ21">
        <v>0</v>
      </c>
      <c r="BK21">
        <v>0</v>
      </c>
    </row>
    <row r="22" spans="1:63">
      <c r="A22" t="s">
        <v>255</v>
      </c>
      <c r="G22" t="s">
        <v>64</v>
      </c>
      <c r="H22" s="115">
        <v>27.780000000000005</v>
      </c>
      <c r="I22" s="88">
        <v>0.63</v>
      </c>
      <c r="J22" s="88">
        <v>146.35</v>
      </c>
      <c r="K22" s="88">
        <v>0</v>
      </c>
      <c r="L22" s="88">
        <v>1.93</v>
      </c>
      <c r="M22" s="116">
        <v>0</v>
      </c>
      <c r="N22" s="115">
        <v>96.46</v>
      </c>
      <c r="O22" s="88">
        <v>198.87</v>
      </c>
      <c r="P22" s="88">
        <v>200</v>
      </c>
      <c r="Q22" s="88">
        <v>0</v>
      </c>
      <c r="R22" s="88">
        <v>0</v>
      </c>
      <c r="S22" s="116">
        <v>0</v>
      </c>
      <c r="W22">
        <v>0.36</v>
      </c>
      <c r="X22">
        <v>0.87</v>
      </c>
      <c r="Y22">
        <v>0.28999999999999998</v>
      </c>
      <c r="Z22">
        <v>0.3</v>
      </c>
      <c r="AA22">
        <v>0.39</v>
      </c>
      <c r="AB22">
        <v>0.76</v>
      </c>
      <c r="AC22">
        <v>0.39</v>
      </c>
      <c r="AD22">
        <v>0.34</v>
      </c>
      <c r="AE22">
        <v>0</v>
      </c>
      <c r="AF22">
        <v>0</v>
      </c>
      <c r="AG22">
        <v>19.78</v>
      </c>
      <c r="AH22">
        <v>0.39</v>
      </c>
      <c r="AI22">
        <v>0.63</v>
      </c>
      <c r="AJ22">
        <v>0.37</v>
      </c>
      <c r="AK22">
        <v>1.93</v>
      </c>
      <c r="AL22">
        <v>0.3</v>
      </c>
      <c r="AM22">
        <v>0.39</v>
      </c>
      <c r="AN22">
        <v>0</v>
      </c>
      <c r="AO22">
        <v>2.89</v>
      </c>
      <c r="AP22">
        <v>0</v>
      </c>
      <c r="AQ22">
        <v>1.34</v>
      </c>
      <c r="AR22">
        <v>48.24</v>
      </c>
      <c r="AS22">
        <v>96.47</v>
      </c>
      <c r="AT22">
        <v>0</v>
      </c>
      <c r="AU22">
        <v>0.26</v>
      </c>
      <c r="AV22">
        <v>0</v>
      </c>
      <c r="AW22">
        <v>0</v>
      </c>
      <c r="AX22">
        <v>200</v>
      </c>
      <c r="AY22">
        <v>28.87</v>
      </c>
      <c r="AZ22">
        <v>20</v>
      </c>
      <c r="BA22">
        <v>0</v>
      </c>
      <c r="BB22">
        <v>30</v>
      </c>
      <c r="BC22">
        <v>45</v>
      </c>
      <c r="BD22">
        <v>0</v>
      </c>
      <c r="BE22">
        <v>0</v>
      </c>
      <c r="BF22">
        <v>0</v>
      </c>
      <c r="BG22">
        <v>105</v>
      </c>
      <c r="BH22">
        <v>66.459999999999994</v>
      </c>
      <c r="BI22">
        <v>0</v>
      </c>
      <c r="BJ22">
        <v>0</v>
      </c>
      <c r="BK22">
        <v>0</v>
      </c>
    </row>
    <row r="23" spans="1:63">
      <c r="A23" t="s">
        <v>256</v>
      </c>
      <c r="G23" t="s">
        <v>65</v>
      </c>
      <c r="H23" s="115">
        <v>27.780000000000005</v>
      </c>
      <c r="I23" s="88">
        <v>0.63</v>
      </c>
      <c r="J23" s="88">
        <v>146.35</v>
      </c>
      <c r="K23" s="88">
        <v>0</v>
      </c>
      <c r="L23" s="88">
        <v>1.93</v>
      </c>
      <c r="M23" s="116">
        <v>0</v>
      </c>
      <c r="N23" s="115">
        <v>96.46</v>
      </c>
      <c r="O23" s="88">
        <v>298.87</v>
      </c>
      <c r="P23" s="88">
        <v>200</v>
      </c>
      <c r="Q23" s="88">
        <v>0</v>
      </c>
      <c r="R23" s="88">
        <v>0</v>
      </c>
      <c r="S23" s="116">
        <v>0</v>
      </c>
      <c r="W23">
        <v>0.36</v>
      </c>
      <c r="X23">
        <v>0.87</v>
      </c>
      <c r="Y23">
        <v>0.28999999999999998</v>
      </c>
      <c r="Z23">
        <v>0.3</v>
      </c>
      <c r="AA23">
        <v>0.39</v>
      </c>
      <c r="AB23">
        <v>0.76</v>
      </c>
      <c r="AC23">
        <v>0.39</v>
      </c>
      <c r="AD23">
        <v>0.34</v>
      </c>
      <c r="AE23">
        <v>0</v>
      </c>
      <c r="AF23">
        <v>0</v>
      </c>
      <c r="AG23">
        <v>19.78</v>
      </c>
      <c r="AH23">
        <v>0.39</v>
      </c>
      <c r="AI23">
        <v>0.63</v>
      </c>
      <c r="AJ23">
        <v>0.37</v>
      </c>
      <c r="AK23">
        <v>1.93</v>
      </c>
      <c r="AL23">
        <v>0.3</v>
      </c>
      <c r="AM23">
        <v>0.39</v>
      </c>
      <c r="AN23">
        <v>0</v>
      </c>
      <c r="AO23">
        <v>2.89</v>
      </c>
      <c r="AP23">
        <v>0</v>
      </c>
      <c r="AQ23">
        <v>1.34</v>
      </c>
      <c r="AR23">
        <v>48.24</v>
      </c>
      <c r="AS23">
        <v>96.47</v>
      </c>
      <c r="AT23">
        <v>0</v>
      </c>
      <c r="AU23">
        <v>0.26</v>
      </c>
      <c r="AV23">
        <v>0</v>
      </c>
      <c r="AW23">
        <v>0</v>
      </c>
      <c r="AX23">
        <v>200</v>
      </c>
      <c r="AY23">
        <v>28.87</v>
      </c>
      <c r="AZ23">
        <v>20</v>
      </c>
      <c r="BA23">
        <v>0</v>
      </c>
      <c r="BB23">
        <v>30</v>
      </c>
      <c r="BC23">
        <v>45</v>
      </c>
      <c r="BD23">
        <v>0</v>
      </c>
      <c r="BE23">
        <v>100</v>
      </c>
      <c r="BF23">
        <v>0</v>
      </c>
      <c r="BG23">
        <v>105</v>
      </c>
      <c r="BH23">
        <v>66.459999999999994</v>
      </c>
      <c r="BI23">
        <v>0</v>
      </c>
      <c r="BJ23">
        <v>0</v>
      </c>
      <c r="BK23">
        <v>0</v>
      </c>
    </row>
    <row r="24" spans="1:63">
      <c r="A24" t="s">
        <v>257</v>
      </c>
      <c r="G24" t="s">
        <v>66</v>
      </c>
      <c r="H24" s="115">
        <v>27.780000000000005</v>
      </c>
      <c r="I24" s="88">
        <v>0.63</v>
      </c>
      <c r="J24" s="88">
        <v>146.35</v>
      </c>
      <c r="K24" s="88">
        <v>0</v>
      </c>
      <c r="L24" s="88">
        <v>1.93</v>
      </c>
      <c r="M24" s="116">
        <v>0</v>
      </c>
      <c r="N24" s="115">
        <v>96.46</v>
      </c>
      <c r="O24" s="88">
        <v>298.87</v>
      </c>
      <c r="P24" s="88">
        <v>200</v>
      </c>
      <c r="Q24" s="88">
        <v>0</v>
      </c>
      <c r="R24" s="88">
        <v>0</v>
      </c>
      <c r="S24" s="116">
        <v>0</v>
      </c>
      <c r="W24">
        <v>0.36</v>
      </c>
      <c r="X24">
        <v>0.87</v>
      </c>
      <c r="Y24">
        <v>0.28999999999999998</v>
      </c>
      <c r="Z24">
        <v>0.3</v>
      </c>
      <c r="AA24">
        <v>0.39</v>
      </c>
      <c r="AB24">
        <v>0.76</v>
      </c>
      <c r="AC24">
        <v>0.39</v>
      </c>
      <c r="AD24">
        <v>0.34</v>
      </c>
      <c r="AE24">
        <v>0</v>
      </c>
      <c r="AF24">
        <v>0</v>
      </c>
      <c r="AG24">
        <v>19.78</v>
      </c>
      <c r="AH24">
        <v>0.39</v>
      </c>
      <c r="AI24">
        <v>0.63</v>
      </c>
      <c r="AJ24">
        <v>0.37</v>
      </c>
      <c r="AK24">
        <v>1.93</v>
      </c>
      <c r="AL24">
        <v>0.3</v>
      </c>
      <c r="AM24">
        <v>0.39</v>
      </c>
      <c r="AN24">
        <v>0</v>
      </c>
      <c r="AO24">
        <v>2.89</v>
      </c>
      <c r="AP24">
        <v>0</v>
      </c>
      <c r="AQ24">
        <v>1.34</v>
      </c>
      <c r="AR24">
        <v>48.24</v>
      </c>
      <c r="AS24">
        <v>96.47</v>
      </c>
      <c r="AT24">
        <v>0</v>
      </c>
      <c r="AU24">
        <v>0.26</v>
      </c>
      <c r="AV24">
        <v>0</v>
      </c>
      <c r="AW24">
        <v>0</v>
      </c>
      <c r="AX24">
        <v>200</v>
      </c>
      <c r="AY24">
        <v>28.87</v>
      </c>
      <c r="AZ24">
        <v>20</v>
      </c>
      <c r="BA24">
        <v>0</v>
      </c>
      <c r="BB24">
        <v>30</v>
      </c>
      <c r="BC24">
        <v>45</v>
      </c>
      <c r="BD24">
        <v>0</v>
      </c>
      <c r="BE24">
        <v>100</v>
      </c>
      <c r="BF24">
        <v>0</v>
      </c>
      <c r="BG24">
        <v>105</v>
      </c>
      <c r="BH24">
        <v>66.459999999999994</v>
      </c>
      <c r="BI24">
        <v>0</v>
      </c>
      <c r="BJ24">
        <v>0</v>
      </c>
      <c r="BK24">
        <v>0</v>
      </c>
    </row>
    <row r="25" spans="1:63">
      <c r="A25" t="s">
        <v>258</v>
      </c>
      <c r="G25" t="s">
        <v>67</v>
      </c>
      <c r="H25" s="115">
        <v>27.780000000000005</v>
      </c>
      <c r="I25" s="88">
        <v>0.63</v>
      </c>
      <c r="J25" s="88">
        <v>146.35</v>
      </c>
      <c r="K25" s="88">
        <v>0</v>
      </c>
      <c r="L25" s="88">
        <v>1.93</v>
      </c>
      <c r="M25" s="116">
        <v>0</v>
      </c>
      <c r="N25" s="115">
        <v>96.46</v>
      </c>
      <c r="O25" s="88">
        <v>298.87</v>
      </c>
      <c r="P25" s="88">
        <v>200</v>
      </c>
      <c r="Q25" s="88">
        <v>0</v>
      </c>
      <c r="R25" s="88">
        <v>0</v>
      </c>
      <c r="S25" s="116">
        <v>0</v>
      </c>
      <c r="W25">
        <v>0.36</v>
      </c>
      <c r="X25">
        <v>0.87</v>
      </c>
      <c r="Y25">
        <v>0.28999999999999998</v>
      </c>
      <c r="Z25">
        <v>0.3</v>
      </c>
      <c r="AA25">
        <v>0.39</v>
      </c>
      <c r="AB25">
        <v>0.76</v>
      </c>
      <c r="AC25">
        <v>0.39</v>
      </c>
      <c r="AD25">
        <v>0.34</v>
      </c>
      <c r="AE25">
        <v>0</v>
      </c>
      <c r="AF25">
        <v>0</v>
      </c>
      <c r="AG25">
        <v>19.78</v>
      </c>
      <c r="AH25">
        <v>0.39</v>
      </c>
      <c r="AI25">
        <v>0.63</v>
      </c>
      <c r="AJ25">
        <v>0.37</v>
      </c>
      <c r="AK25">
        <v>1.93</v>
      </c>
      <c r="AL25">
        <v>0.3</v>
      </c>
      <c r="AM25">
        <v>0.39</v>
      </c>
      <c r="AN25">
        <v>0</v>
      </c>
      <c r="AO25">
        <v>2.89</v>
      </c>
      <c r="AP25">
        <v>0</v>
      </c>
      <c r="AQ25">
        <v>1.34</v>
      </c>
      <c r="AR25">
        <v>48.24</v>
      </c>
      <c r="AS25">
        <v>96.47</v>
      </c>
      <c r="AT25">
        <v>0</v>
      </c>
      <c r="AU25">
        <v>0.26</v>
      </c>
      <c r="AV25">
        <v>0</v>
      </c>
      <c r="AW25">
        <v>0</v>
      </c>
      <c r="AX25">
        <v>200</v>
      </c>
      <c r="AY25">
        <v>28.87</v>
      </c>
      <c r="AZ25">
        <v>20</v>
      </c>
      <c r="BA25">
        <v>0</v>
      </c>
      <c r="BB25">
        <v>30</v>
      </c>
      <c r="BC25">
        <v>45</v>
      </c>
      <c r="BD25">
        <v>0</v>
      </c>
      <c r="BE25">
        <v>100</v>
      </c>
      <c r="BF25">
        <v>0</v>
      </c>
      <c r="BG25">
        <v>105</v>
      </c>
      <c r="BH25">
        <v>66.459999999999994</v>
      </c>
      <c r="BI25">
        <v>0</v>
      </c>
      <c r="BJ25">
        <v>0</v>
      </c>
      <c r="BK25">
        <v>0</v>
      </c>
    </row>
    <row r="26" spans="1:63">
      <c r="A26" t="s">
        <v>259</v>
      </c>
      <c r="G26" t="s">
        <v>68</v>
      </c>
      <c r="H26" s="115">
        <v>27.780000000000005</v>
      </c>
      <c r="I26" s="88">
        <v>0.63</v>
      </c>
      <c r="J26" s="88">
        <v>146.35</v>
      </c>
      <c r="K26" s="88">
        <v>0</v>
      </c>
      <c r="L26" s="88">
        <v>1.93</v>
      </c>
      <c r="M26" s="116">
        <v>0</v>
      </c>
      <c r="N26" s="115">
        <v>96.46</v>
      </c>
      <c r="O26" s="88">
        <v>298.87</v>
      </c>
      <c r="P26" s="88">
        <v>200</v>
      </c>
      <c r="Q26" s="88">
        <v>0</v>
      </c>
      <c r="R26" s="88">
        <v>0</v>
      </c>
      <c r="S26" s="116">
        <v>0</v>
      </c>
      <c r="W26">
        <v>0.36</v>
      </c>
      <c r="X26">
        <v>0.87</v>
      </c>
      <c r="Y26">
        <v>0.28999999999999998</v>
      </c>
      <c r="Z26">
        <v>0.3</v>
      </c>
      <c r="AA26">
        <v>0.39</v>
      </c>
      <c r="AB26">
        <v>0.76</v>
      </c>
      <c r="AC26">
        <v>0.39</v>
      </c>
      <c r="AD26">
        <v>0.34</v>
      </c>
      <c r="AE26">
        <v>0</v>
      </c>
      <c r="AF26">
        <v>0</v>
      </c>
      <c r="AG26">
        <v>19.78</v>
      </c>
      <c r="AH26">
        <v>0.39</v>
      </c>
      <c r="AI26">
        <v>0.63</v>
      </c>
      <c r="AJ26">
        <v>0.37</v>
      </c>
      <c r="AK26">
        <v>1.93</v>
      </c>
      <c r="AL26">
        <v>0.3</v>
      </c>
      <c r="AM26">
        <v>0.39</v>
      </c>
      <c r="AN26">
        <v>0</v>
      </c>
      <c r="AO26">
        <v>2.89</v>
      </c>
      <c r="AP26">
        <v>0</v>
      </c>
      <c r="AQ26">
        <v>1.34</v>
      </c>
      <c r="AR26">
        <v>48.24</v>
      </c>
      <c r="AS26">
        <v>96.47</v>
      </c>
      <c r="AT26">
        <v>0</v>
      </c>
      <c r="AU26">
        <v>0.26</v>
      </c>
      <c r="AV26">
        <v>0</v>
      </c>
      <c r="AW26">
        <v>0</v>
      </c>
      <c r="AX26">
        <v>200</v>
      </c>
      <c r="AY26">
        <v>28.87</v>
      </c>
      <c r="AZ26">
        <v>20</v>
      </c>
      <c r="BA26">
        <v>0</v>
      </c>
      <c r="BB26">
        <v>30</v>
      </c>
      <c r="BC26">
        <v>45</v>
      </c>
      <c r="BD26">
        <v>0</v>
      </c>
      <c r="BE26">
        <v>100</v>
      </c>
      <c r="BF26">
        <v>0</v>
      </c>
      <c r="BG26">
        <v>105</v>
      </c>
      <c r="BH26">
        <v>66.459999999999994</v>
      </c>
      <c r="BI26">
        <v>0</v>
      </c>
      <c r="BJ26">
        <v>0</v>
      </c>
      <c r="BK26">
        <v>0</v>
      </c>
    </row>
    <row r="27" spans="1:63">
      <c r="A27" t="s">
        <v>260</v>
      </c>
      <c r="G27" t="s">
        <v>69</v>
      </c>
      <c r="H27" s="115">
        <v>27.690000000000005</v>
      </c>
      <c r="I27" s="88">
        <v>0.63</v>
      </c>
      <c r="J27" s="88">
        <v>146.43</v>
      </c>
      <c r="K27" s="88">
        <v>0</v>
      </c>
      <c r="L27" s="88">
        <v>11.58</v>
      </c>
      <c r="M27" s="116">
        <v>0</v>
      </c>
      <c r="N27" s="115">
        <v>417.32</v>
      </c>
      <c r="O27" s="88">
        <v>298.87</v>
      </c>
      <c r="P27" s="88">
        <v>200</v>
      </c>
      <c r="Q27" s="88">
        <v>0</v>
      </c>
      <c r="R27" s="88">
        <v>0</v>
      </c>
      <c r="S27" s="116">
        <v>0</v>
      </c>
      <c r="W27">
        <v>0.33</v>
      </c>
      <c r="X27">
        <v>0.87</v>
      </c>
      <c r="Y27">
        <v>0.28999999999999998</v>
      </c>
      <c r="Z27">
        <v>0.3</v>
      </c>
      <c r="AA27">
        <v>0.37</v>
      </c>
      <c r="AB27">
        <v>0.72</v>
      </c>
      <c r="AC27">
        <v>0.39</v>
      </c>
      <c r="AD27">
        <v>0.34</v>
      </c>
      <c r="AE27">
        <v>0</v>
      </c>
      <c r="AF27">
        <v>0</v>
      </c>
      <c r="AG27">
        <v>19.78</v>
      </c>
      <c r="AH27">
        <v>0.39</v>
      </c>
      <c r="AI27">
        <v>0.57999999999999996</v>
      </c>
      <c r="AJ27">
        <v>0.42</v>
      </c>
      <c r="AK27">
        <v>11.58</v>
      </c>
      <c r="AL27">
        <v>0.38</v>
      </c>
      <c r="AM27">
        <v>0.39</v>
      </c>
      <c r="AN27">
        <v>0</v>
      </c>
      <c r="AO27">
        <v>2.89</v>
      </c>
      <c r="AP27">
        <v>0</v>
      </c>
      <c r="AQ27">
        <v>1.34</v>
      </c>
      <c r="AR27">
        <v>48.24</v>
      </c>
      <c r="AS27">
        <v>96.47</v>
      </c>
      <c r="AT27">
        <v>0</v>
      </c>
      <c r="AU27">
        <v>0.26</v>
      </c>
      <c r="AV27">
        <v>290.16000000000003</v>
      </c>
      <c r="AW27">
        <v>30.7</v>
      </c>
      <c r="AX27">
        <v>200</v>
      </c>
      <c r="AY27">
        <v>28.87</v>
      </c>
      <c r="AZ27">
        <v>20</v>
      </c>
      <c r="BA27">
        <v>0</v>
      </c>
      <c r="BB27">
        <v>30</v>
      </c>
      <c r="BC27">
        <v>45</v>
      </c>
      <c r="BD27">
        <v>0</v>
      </c>
      <c r="BE27">
        <v>100</v>
      </c>
      <c r="BF27">
        <v>0</v>
      </c>
      <c r="BG27">
        <v>105</v>
      </c>
      <c r="BH27">
        <v>66.459999999999994</v>
      </c>
      <c r="BI27">
        <v>0</v>
      </c>
      <c r="BJ27">
        <v>0</v>
      </c>
      <c r="BK27">
        <v>0</v>
      </c>
    </row>
    <row r="28" spans="1:63">
      <c r="A28" t="s">
        <v>261</v>
      </c>
      <c r="G28" t="s">
        <v>70</v>
      </c>
      <c r="H28" s="115">
        <v>95.220000000000013</v>
      </c>
      <c r="I28" s="88">
        <v>0.63</v>
      </c>
      <c r="J28" s="88">
        <v>146.43</v>
      </c>
      <c r="K28" s="88">
        <v>0</v>
      </c>
      <c r="L28" s="88">
        <v>11.58</v>
      </c>
      <c r="M28" s="116">
        <v>0</v>
      </c>
      <c r="N28" s="115">
        <v>417.32</v>
      </c>
      <c r="O28" s="88">
        <v>298.87</v>
      </c>
      <c r="P28" s="88">
        <v>200</v>
      </c>
      <c r="Q28" s="88">
        <v>0</v>
      </c>
      <c r="R28" s="88">
        <v>0</v>
      </c>
      <c r="S28" s="116">
        <v>0</v>
      </c>
      <c r="W28">
        <v>0.33</v>
      </c>
      <c r="X28">
        <v>0.87</v>
      </c>
      <c r="Y28">
        <v>0.28999999999999998</v>
      </c>
      <c r="Z28">
        <v>0.3</v>
      </c>
      <c r="AA28">
        <v>0.37</v>
      </c>
      <c r="AB28">
        <v>0.72</v>
      </c>
      <c r="AC28">
        <v>0.39</v>
      </c>
      <c r="AD28">
        <v>0.34</v>
      </c>
      <c r="AE28">
        <v>0</v>
      </c>
      <c r="AF28">
        <v>67.53</v>
      </c>
      <c r="AG28">
        <v>19.78</v>
      </c>
      <c r="AH28">
        <v>0.39</v>
      </c>
      <c r="AI28">
        <v>0.57999999999999996</v>
      </c>
      <c r="AJ28">
        <v>0.42</v>
      </c>
      <c r="AK28">
        <v>11.58</v>
      </c>
      <c r="AL28">
        <v>0.38</v>
      </c>
      <c r="AM28">
        <v>0.39</v>
      </c>
      <c r="AN28">
        <v>0</v>
      </c>
      <c r="AO28">
        <v>2.89</v>
      </c>
      <c r="AP28">
        <v>0</v>
      </c>
      <c r="AQ28">
        <v>1.34</v>
      </c>
      <c r="AR28">
        <v>48.24</v>
      </c>
      <c r="AS28">
        <v>96.47</v>
      </c>
      <c r="AT28">
        <v>0</v>
      </c>
      <c r="AU28">
        <v>0.26</v>
      </c>
      <c r="AV28">
        <v>290.16000000000003</v>
      </c>
      <c r="AW28">
        <v>30.7</v>
      </c>
      <c r="AX28">
        <v>200</v>
      </c>
      <c r="AY28">
        <v>28.87</v>
      </c>
      <c r="AZ28">
        <v>20</v>
      </c>
      <c r="BA28">
        <v>0</v>
      </c>
      <c r="BB28">
        <v>30</v>
      </c>
      <c r="BC28">
        <v>45</v>
      </c>
      <c r="BD28">
        <v>0</v>
      </c>
      <c r="BE28">
        <v>100</v>
      </c>
      <c r="BF28">
        <v>0</v>
      </c>
      <c r="BG28">
        <v>105</v>
      </c>
      <c r="BH28">
        <v>66.459999999999994</v>
      </c>
      <c r="BI28">
        <v>0</v>
      </c>
      <c r="BJ28">
        <v>0</v>
      </c>
      <c r="BK28">
        <v>0</v>
      </c>
    </row>
    <row r="29" spans="1:63">
      <c r="A29" t="s">
        <v>269</v>
      </c>
      <c r="G29" t="s">
        <v>71</v>
      </c>
      <c r="H29" s="115">
        <v>95.220000000000013</v>
      </c>
      <c r="I29" s="88">
        <v>0.63</v>
      </c>
      <c r="J29" s="88">
        <v>146.43</v>
      </c>
      <c r="K29" s="88">
        <v>0</v>
      </c>
      <c r="L29" s="88">
        <v>11.58</v>
      </c>
      <c r="M29" s="116">
        <v>0</v>
      </c>
      <c r="N29" s="115">
        <v>417.32</v>
      </c>
      <c r="O29" s="88">
        <v>298.87</v>
      </c>
      <c r="P29" s="88">
        <v>200</v>
      </c>
      <c r="Q29" s="88">
        <v>0</v>
      </c>
      <c r="R29" s="88">
        <v>0</v>
      </c>
      <c r="S29" s="116">
        <v>0</v>
      </c>
      <c r="W29">
        <v>0.33</v>
      </c>
      <c r="X29">
        <v>0.87</v>
      </c>
      <c r="Y29">
        <v>0.28999999999999998</v>
      </c>
      <c r="Z29">
        <v>0.3</v>
      </c>
      <c r="AA29">
        <v>0.37</v>
      </c>
      <c r="AB29">
        <v>0.72</v>
      </c>
      <c r="AC29">
        <v>0.39</v>
      </c>
      <c r="AD29">
        <v>0.34</v>
      </c>
      <c r="AE29">
        <v>0</v>
      </c>
      <c r="AF29">
        <v>67.53</v>
      </c>
      <c r="AG29">
        <v>19.78</v>
      </c>
      <c r="AH29">
        <v>0.39</v>
      </c>
      <c r="AI29">
        <v>0.57999999999999996</v>
      </c>
      <c r="AJ29">
        <v>0.42</v>
      </c>
      <c r="AK29">
        <v>11.58</v>
      </c>
      <c r="AL29">
        <v>0.38</v>
      </c>
      <c r="AM29">
        <v>0.39</v>
      </c>
      <c r="AN29">
        <v>0</v>
      </c>
      <c r="AO29">
        <v>2.89</v>
      </c>
      <c r="AP29">
        <v>0</v>
      </c>
      <c r="AQ29">
        <v>1.34</v>
      </c>
      <c r="AR29">
        <v>48.24</v>
      </c>
      <c r="AS29">
        <v>96.47</v>
      </c>
      <c r="AT29">
        <v>0</v>
      </c>
      <c r="AU29">
        <v>0.26</v>
      </c>
      <c r="AV29">
        <v>290.16000000000003</v>
      </c>
      <c r="AW29">
        <v>30.7</v>
      </c>
      <c r="AX29">
        <v>200</v>
      </c>
      <c r="AY29">
        <v>28.87</v>
      </c>
      <c r="AZ29">
        <v>20</v>
      </c>
      <c r="BA29">
        <v>0</v>
      </c>
      <c r="BB29">
        <v>30</v>
      </c>
      <c r="BC29">
        <v>45</v>
      </c>
      <c r="BD29">
        <v>0</v>
      </c>
      <c r="BE29">
        <v>100</v>
      </c>
      <c r="BF29">
        <v>0</v>
      </c>
      <c r="BG29">
        <v>105</v>
      </c>
      <c r="BH29">
        <v>66.459999999999994</v>
      </c>
      <c r="BI29">
        <v>0</v>
      </c>
      <c r="BJ29">
        <v>0</v>
      </c>
      <c r="BK29">
        <v>0</v>
      </c>
    </row>
    <row r="30" spans="1:63">
      <c r="A30" t="s">
        <v>270</v>
      </c>
      <c r="G30" t="s">
        <v>72</v>
      </c>
      <c r="H30" s="115">
        <v>153.09999999999994</v>
      </c>
      <c r="I30" s="88">
        <v>0.63</v>
      </c>
      <c r="J30" s="88">
        <v>146.43</v>
      </c>
      <c r="K30" s="88">
        <v>0</v>
      </c>
      <c r="L30" s="88">
        <v>11.58</v>
      </c>
      <c r="M30" s="116">
        <v>0</v>
      </c>
      <c r="N30" s="115">
        <v>417.32</v>
      </c>
      <c r="O30" s="88">
        <v>298.87</v>
      </c>
      <c r="P30" s="88">
        <v>200</v>
      </c>
      <c r="Q30" s="88">
        <v>0</v>
      </c>
      <c r="R30" s="88">
        <v>0</v>
      </c>
      <c r="S30" s="116">
        <v>0</v>
      </c>
      <c r="W30">
        <v>0.33</v>
      </c>
      <c r="X30">
        <v>0.87</v>
      </c>
      <c r="Y30">
        <v>0.28999999999999998</v>
      </c>
      <c r="Z30">
        <v>0.3</v>
      </c>
      <c r="AA30">
        <v>0.37</v>
      </c>
      <c r="AB30">
        <v>0.72</v>
      </c>
      <c r="AC30">
        <v>0.39</v>
      </c>
      <c r="AD30">
        <v>0.34</v>
      </c>
      <c r="AE30">
        <v>57.88</v>
      </c>
      <c r="AF30">
        <v>67.53</v>
      </c>
      <c r="AG30">
        <v>19.78</v>
      </c>
      <c r="AH30">
        <v>0.39</v>
      </c>
      <c r="AI30">
        <v>0.57999999999999996</v>
      </c>
      <c r="AJ30">
        <v>0.42</v>
      </c>
      <c r="AK30">
        <v>11.58</v>
      </c>
      <c r="AL30">
        <v>0.38</v>
      </c>
      <c r="AM30">
        <v>0.39</v>
      </c>
      <c r="AN30">
        <v>0</v>
      </c>
      <c r="AO30">
        <v>2.89</v>
      </c>
      <c r="AP30">
        <v>0</v>
      </c>
      <c r="AQ30">
        <v>1.34</v>
      </c>
      <c r="AR30">
        <v>48.24</v>
      </c>
      <c r="AS30">
        <v>96.47</v>
      </c>
      <c r="AT30">
        <v>0</v>
      </c>
      <c r="AU30">
        <v>0.26</v>
      </c>
      <c r="AV30">
        <v>290.16000000000003</v>
      </c>
      <c r="AW30">
        <v>30.7</v>
      </c>
      <c r="AX30">
        <v>200</v>
      </c>
      <c r="AY30">
        <v>28.87</v>
      </c>
      <c r="AZ30">
        <v>20</v>
      </c>
      <c r="BA30">
        <v>0</v>
      </c>
      <c r="BB30">
        <v>30</v>
      </c>
      <c r="BC30">
        <v>45</v>
      </c>
      <c r="BD30">
        <v>0</v>
      </c>
      <c r="BE30">
        <v>100</v>
      </c>
      <c r="BF30">
        <v>0</v>
      </c>
      <c r="BG30">
        <v>105</v>
      </c>
      <c r="BH30">
        <v>66.459999999999994</v>
      </c>
      <c r="BI30">
        <v>0</v>
      </c>
      <c r="BJ30">
        <v>0</v>
      </c>
      <c r="BK30">
        <v>0</v>
      </c>
    </row>
    <row r="31" spans="1:63">
      <c r="A31" t="s">
        <v>280</v>
      </c>
      <c r="G31" t="s">
        <v>73</v>
      </c>
      <c r="H31" s="115">
        <v>173.84999999999994</v>
      </c>
      <c r="I31" s="88">
        <v>0.71</v>
      </c>
      <c r="J31" s="88">
        <v>146.48000000000002</v>
      </c>
      <c r="K31" s="88">
        <v>0</v>
      </c>
      <c r="L31" s="88">
        <v>11.58</v>
      </c>
      <c r="M31" s="116">
        <v>0</v>
      </c>
      <c r="N31" s="115">
        <v>417.32</v>
      </c>
      <c r="O31" s="88">
        <v>298.87</v>
      </c>
      <c r="P31" s="88">
        <v>200</v>
      </c>
      <c r="Q31" s="88">
        <v>0</v>
      </c>
      <c r="R31" s="88">
        <v>0</v>
      </c>
      <c r="S31" s="116">
        <v>0</v>
      </c>
      <c r="W31">
        <v>0.33</v>
      </c>
      <c r="X31">
        <v>0.87</v>
      </c>
      <c r="Y31">
        <v>0.28999999999999998</v>
      </c>
      <c r="Z31">
        <v>0.3</v>
      </c>
      <c r="AA31">
        <v>0.37</v>
      </c>
      <c r="AB31">
        <v>0.68</v>
      </c>
      <c r="AC31">
        <v>0.48</v>
      </c>
      <c r="AD31">
        <v>0.42</v>
      </c>
      <c r="AE31">
        <v>81.03</v>
      </c>
      <c r="AF31">
        <v>67.53</v>
      </c>
      <c r="AG31">
        <v>17.36</v>
      </c>
      <c r="AH31">
        <v>0.39</v>
      </c>
      <c r="AI31">
        <v>0.57999999999999996</v>
      </c>
      <c r="AJ31">
        <v>0.42</v>
      </c>
      <c r="AK31">
        <v>11.58</v>
      </c>
      <c r="AL31">
        <v>0.38</v>
      </c>
      <c r="AM31">
        <v>0.39</v>
      </c>
      <c r="AN31">
        <v>0</v>
      </c>
      <c r="AO31">
        <v>2.89</v>
      </c>
      <c r="AP31">
        <v>0</v>
      </c>
      <c r="AQ31">
        <v>1.39</v>
      </c>
      <c r="AR31">
        <v>48.24</v>
      </c>
      <c r="AS31">
        <v>96.47</v>
      </c>
      <c r="AT31">
        <v>0</v>
      </c>
      <c r="AU31">
        <v>0.23</v>
      </c>
      <c r="AV31">
        <v>290.16000000000003</v>
      </c>
      <c r="AW31">
        <v>30.7</v>
      </c>
      <c r="AX31">
        <v>200</v>
      </c>
      <c r="AY31">
        <v>28.87</v>
      </c>
      <c r="AZ31">
        <v>20</v>
      </c>
      <c r="BA31">
        <v>0</v>
      </c>
      <c r="BB31">
        <v>30</v>
      </c>
      <c r="BC31">
        <v>45</v>
      </c>
      <c r="BD31">
        <v>0</v>
      </c>
      <c r="BE31">
        <v>100</v>
      </c>
      <c r="BF31">
        <v>0</v>
      </c>
      <c r="BG31">
        <v>105</v>
      </c>
      <c r="BH31">
        <v>66.459999999999994</v>
      </c>
      <c r="BI31">
        <v>0</v>
      </c>
      <c r="BJ31">
        <v>0</v>
      </c>
      <c r="BK31">
        <v>0</v>
      </c>
    </row>
    <row r="32" spans="1:63">
      <c r="A32" t="s">
        <v>281</v>
      </c>
      <c r="G32" t="s">
        <v>74</v>
      </c>
      <c r="H32" s="115">
        <v>173.84999999999994</v>
      </c>
      <c r="I32" s="88">
        <v>0.71</v>
      </c>
      <c r="J32" s="88">
        <v>146.48000000000002</v>
      </c>
      <c r="K32" s="88">
        <v>0</v>
      </c>
      <c r="L32" s="88">
        <v>11.58</v>
      </c>
      <c r="M32" s="116">
        <v>0</v>
      </c>
      <c r="N32" s="115">
        <v>417.32</v>
      </c>
      <c r="O32" s="88">
        <v>298.87</v>
      </c>
      <c r="P32" s="88">
        <v>200</v>
      </c>
      <c r="Q32" s="88">
        <v>0</v>
      </c>
      <c r="R32" s="88">
        <v>0</v>
      </c>
      <c r="S32" s="116">
        <v>0</v>
      </c>
      <c r="W32">
        <v>0.33</v>
      </c>
      <c r="X32">
        <v>0.87</v>
      </c>
      <c r="Y32">
        <v>0.28999999999999998</v>
      </c>
      <c r="Z32">
        <v>0.3</v>
      </c>
      <c r="AA32">
        <v>0.37</v>
      </c>
      <c r="AB32">
        <v>0.68</v>
      </c>
      <c r="AC32">
        <v>0.48</v>
      </c>
      <c r="AD32">
        <v>0.42</v>
      </c>
      <c r="AE32">
        <v>81.03</v>
      </c>
      <c r="AF32">
        <v>67.53</v>
      </c>
      <c r="AG32">
        <v>17.36</v>
      </c>
      <c r="AH32">
        <v>0.39</v>
      </c>
      <c r="AI32">
        <v>0.57999999999999996</v>
      </c>
      <c r="AJ32">
        <v>0.42</v>
      </c>
      <c r="AK32">
        <v>11.58</v>
      </c>
      <c r="AL32">
        <v>0.38</v>
      </c>
      <c r="AM32">
        <v>0.39</v>
      </c>
      <c r="AN32">
        <v>0</v>
      </c>
      <c r="AO32">
        <v>2.89</v>
      </c>
      <c r="AP32">
        <v>0</v>
      </c>
      <c r="AQ32">
        <v>1.39</v>
      </c>
      <c r="AR32">
        <v>48.24</v>
      </c>
      <c r="AS32">
        <v>96.47</v>
      </c>
      <c r="AT32">
        <v>0</v>
      </c>
      <c r="AU32">
        <v>0.23</v>
      </c>
      <c r="AV32">
        <v>290.16000000000003</v>
      </c>
      <c r="AW32">
        <v>30.7</v>
      </c>
      <c r="AX32">
        <v>200</v>
      </c>
      <c r="AY32">
        <v>28.87</v>
      </c>
      <c r="AZ32">
        <v>20</v>
      </c>
      <c r="BA32">
        <v>0</v>
      </c>
      <c r="BB32">
        <v>30</v>
      </c>
      <c r="BC32">
        <v>45</v>
      </c>
      <c r="BD32">
        <v>0</v>
      </c>
      <c r="BE32">
        <v>100</v>
      </c>
      <c r="BF32">
        <v>0</v>
      </c>
      <c r="BG32">
        <v>105</v>
      </c>
      <c r="BH32">
        <v>66.459999999999994</v>
      </c>
      <c r="BI32">
        <v>0</v>
      </c>
      <c r="BJ32">
        <v>0</v>
      </c>
      <c r="BK32">
        <v>0</v>
      </c>
    </row>
    <row r="33" spans="1:63">
      <c r="A33" t="s">
        <v>282</v>
      </c>
      <c r="G33" t="s">
        <v>75</v>
      </c>
      <c r="H33" s="115">
        <v>175.65999999999994</v>
      </c>
      <c r="I33" s="88">
        <v>0.71</v>
      </c>
      <c r="J33" s="88">
        <v>146.48000000000002</v>
      </c>
      <c r="K33" s="88">
        <v>0</v>
      </c>
      <c r="L33" s="88">
        <v>11.58</v>
      </c>
      <c r="M33" s="116">
        <v>0</v>
      </c>
      <c r="N33" s="115">
        <v>417.32</v>
      </c>
      <c r="O33" s="88">
        <v>298.87</v>
      </c>
      <c r="P33" s="88">
        <v>200</v>
      </c>
      <c r="Q33" s="88">
        <v>0</v>
      </c>
      <c r="R33" s="88">
        <v>0</v>
      </c>
      <c r="S33" s="116">
        <v>0</v>
      </c>
      <c r="W33">
        <v>0.33</v>
      </c>
      <c r="X33">
        <v>0.87</v>
      </c>
      <c r="Y33">
        <v>0.28999999999999998</v>
      </c>
      <c r="Z33">
        <v>0.3</v>
      </c>
      <c r="AA33">
        <v>0.37</v>
      </c>
      <c r="AB33">
        <v>0.68</v>
      </c>
      <c r="AC33">
        <v>0.48</v>
      </c>
      <c r="AD33">
        <v>0.42</v>
      </c>
      <c r="AE33">
        <v>81.03</v>
      </c>
      <c r="AF33">
        <v>67.53</v>
      </c>
      <c r="AG33">
        <v>17.36</v>
      </c>
      <c r="AH33">
        <v>0.39</v>
      </c>
      <c r="AI33">
        <v>0.57999999999999996</v>
      </c>
      <c r="AJ33">
        <v>0.42</v>
      </c>
      <c r="AK33">
        <v>11.58</v>
      </c>
      <c r="AL33">
        <v>0.38</v>
      </c>
      <c r="AM33">
        <v>0.39</v>
      </c>
      <c r="AN33">
        <v>0</v>
      </c>
      <c r="AO33">
        <v>2.89</v>
      </c>
      <c r="AP33">
        <v>0</v>
      </c>
      <c r="AQ33">
        <v>1.39</v>
      </c>
      <c r="AR33">
        <v>48.24</v>
      </c>
      <c r="AS33">
        <v>96.47</v>
      </c>
      <c r="AT33">
        <v>0</v>
      </c>
      <c r="AU33">
        <v>0.23</v>
      </c>
      <c r="AV33">
        <v>290.16000000000003</v>
      </c>
      <c r="AW33">
        <v>30.7</v>
      </c>
      <c r="AX33">
        <v>200</v>
      </c>
      <c r="AY33">
        <v>28.87</v>
      </c>
      <c r="AZ33">
        <v>20</v>
      </c>
      <c r="BA33">
        <v>0</v>
      </c>
      <c r="BB33">
        <v>30</v>
      </c>
      <c r="BC33">
        <v>45</v>
      </c>
      <c r="BD33">
        <v>0</v>
      </c>
      <c r="BE33">
        <v>100</v>
      </c>
      <c r="BF33">
        <v>0</v>
      </c>
      <c r="BG33">
        <v>105</v>
      </c>
      <c r="BH33">
        <v>66.459999999999994</v>
      </c>
      <c r="BI33">
        <v>1.81</v>
      </c>
      <c r="BJ33">
        <v>0</v>
      </c>
      <c r="BK33">
        <v>0</v>
      </c>
    </row>
    <row r="34" spans="1:63">
      <c r="A34" t="s">
        <v>283</v>
      </c>
      <c r="G34" t="s">
        <v>76</v>
      </c>
      <c r="H34" s="115">
        <v>177.76999999999992</v>
      </c>
      <c r="I34" s="88">
        <v>0.71</v>
      </c>
      <c r="J34" s="88">
        <v>146.48000000000002</v>
      </c>
      <c r="K34" s="88">
        <v>0</v>
      </c>
      <c r="L34" s="88">
        <v>11.58</v>
      </c>
      <c r="M34" s="116">
        <v>0</v>
      </c>
      <c r="N34" s="115">
        <v>417.32</v>
      </c>
      <c r="O34" s="88">
        <v>298.87</v>
      </c>
      <c r="P34" s="88">
        <v>200</v>
      </c>
      <c r="Q34" s="88">
        <v>0</v>
      </c>
      <c r="R34" s="88">
        <v>0</v>
      </c>
      <c r="S34" s="116">
        <v>0</v>
      </c>
      <c r="W34">
        <v>0.33</v>
      </c>
      <c r="X34">
        <v>0.87</v>
      </c>
      <c r="Y34">
        <v>0.28999999999999998</v>
      </c>
      <c r="Z34">
        <v>0.3</v>
      </c>
      <c r="AA34">
        <v>0.37</v>
      </c>
      <c r="AB34">
        <v>0.68</v>
      </c>
      <c r="AC34">
        <v>0.48</v>
      </c>
      <c r="AD34">
        <v>0.42</v>
      </c>
      <c r="AE34">
        <v>81.03</v>
      </c>
      <c r="AF34">
        <v>67.53</v>
      </c>
      <c r="AG34">
        <v>17.36</v>
      </c>
      <c r="AH34">
        <v>0.39</v>
      </c>
      <c r="AI34">
        <v>0.57999999999999996</v>
      </c>
      <c r="AJ34">
        <v>0.42</v>
      </c>
      <c r="AK34">
        <v>11.58</v>
      </c>
      <c r="AL34">
        <v>0.38</v>
      </c>
      <c r="AM34">
        <v>0.39</v>
      </c>
      <c r="AN34">
        <v>0</v>
      </c>
      <c r="AO34">
        <v>2.89</v>
      </c>
      <c r="AP34">
        <v>0</v>
      </c>
      <c r="AQ34">
        <v>1.39</v>
      </c>
      <c r="AR34">
        <v>48.24</v>
      </c>
      <c r="AS34">
        <v>96.47</v>
      </c>
      <c r="AT34">
        <v>0</v>
      </c>
      <c r="AU34">
        <v>0.23</v>
      </c>
      <c r="AV34">
        <v>290.16000000000003</v>
      </c>
      <c r="AW34">
        <v>30.7</v>
      </c>
      <c r="AX34">
        <v>200</v>
      </c>
      <c r="AY34">
        <v>28.87</v>
      </c>
      <c r="AZ34">
        <v>20</v>
      </c>
      <c r="BA34">
        <v>0</v>
      </c>
      <c r="BB34">
        <v>30</v>
      </c>
      <c r="BC34">
        <v>45</v>
      </c>
      <c r="BD34">
        <v>0</v>
      </c>
      <c r="BE34">
        <v>100</v>
      </c>
      <c r="BF34">
        <v>0</v>
      </c>
      <c r="BG34">
        <v>105</v>
      </c>
      <c r="BH34">
        <v>66.459999999999994</v>
      </c>
      <c r="BI34">
        <v>3.92</v>
      </c>
      <c r="BJ34">
        <v>0</v>
      </c>
      <c r="BK34">
        <v>0</v>
      </c>
    </row>
    <row r="35" spans="1:63">
      <c r="A35" t="s">
        <v>298</v>
      </c>
      <c r="G35" t="s">
        <v>77</v>
      </c>
      <c r="H35" s="115">
        <v>180.07999999999996</v>
      </c>
      <c r="I35" s="88">
        <v>0.71</v>
      </c>
      <c r="J35" s="88">
        <v>146.46</v>
      </c>
      <c r="K35" s="88">
        <v>122.52</v>
      </c>
      <c r="L35" s="88">
        <v>11.58</v>
      </c>
      <c r="M35" s="116">
        <v>0</v>
      </c>
      <c r="N35" s="115">
        <v>417.32</v>
      </c>
      <c r="O35" s="88">
        <v>298.87</v>
      </c>
      <c r="P35" s="88">
        <v>200</v>
      </c>
      <c r="Q35" s="88">
        <v>0</v>
      </c>
      <c r="R35" s="88">
        <v>0</v>
      </c>
      <c r="S35" s="116">
        <v>0</v>
      </c>
      <c r="W35">
        <v>0.39</v>
      </c>
      <c r="X35">
        <v>0.87</v>
      </c>
      <c r="Y35">
        <v>0.28999999999999998</v>
      </c>
      <c r="Z35">
        <v>0.26</v>
      </c>
      <c r="AA35">
        <v>0.34</v>
      </c>
      <c r="AB35">
        <v>0.68</v>
      </c>
      <c r="AC35">
        <v>0.48</v>
      </c>
      <c r="AD35">
        <v>0.42</v>
      </c>
      <c r="AE35">
        <v>81.03</v>
      </c>
      <c r="AF35">
        <v>67.53</v>
      </c>
      <c r="AG35">
        <v>17.36</v>
      </c>
      <c r="AH35">
        <v>0.39</v>
      </c>
      <c r="AI35">
        <v>0.55000000000000004</v>
      </c>
      <c r="AJ35">
        <v>0.47</v>
      </c>
      <c r="AK35">
        <v>11.58</v>
      </c>
      <c r="AL35">
        <v>0.36</v>
      </c>
      <c r="AM35">
        <v>0.39</v>
      </c>
      <c r="AN35">
        <v>122.52</v>
      </c>
      <c r="AO35">
        <v>2.89</v>
      </c>
      <c r="AP35">
        <v>0</v>
      </c>
      <c r="AQ35">
        <v>1.39</v>
      </c>
      <c r="AR35">
        <v>48.24</v>
      </c>
      <c r="AS35">
        <v>96.47</v>
      </c>
      <c r="AT35">
        <v>0</v>
      </c>
      <c r="AU35">
        <v>0.23</v>
      </c>
      <c r="AV35">
        <v>290.16000000000003</v>
      </c>
      <c r="AW35">
        <v>30.7</v>
      </c>
      <c r="AX35">
        <v>200</v>
      </c>
      <c r="AY35">
        <v>28.87</v>
      </c>
      <c r="AZ35">
        <v>20</v>
      </c>
      <c r="BA35">
        <v>0</v>
      </c>
      <c r="BB35">
        <v>30</v>
      </c>
      <c r="BC35">
        <v>45</v>
      </c>
      <c r="BD35">
        <v>0</v>
      </c>
      <c r="BE35">
        <v>100</v>
      </c>
      <c r="BF35">
        <v>0</v>
      </c>
      <c r="BG35">
        <v>105</v>
      </c>
      <c r="BH35">
        <v>66.459999999999994</v>
      </c>
      <c r="BI35">
        <v>6.22</v>
      </c>
      <c r="BJ35">
        <v>0</v>
      </c>
      <c r="BK35">
        <v>0</v>
      </c>
    </row>
    <row r="36" spans="1:63">
      <c r="A36" t="s">
        <v>331</v>
      </c>
      <c r="G36" t="s">
        <v>78</v>
      </c>
      <c r="H36" s="115">
        <v>190.32999999999996</v>
      </c>
      <c r="I36" s="88">
        <v>0.71</v>
      </c>
      <c r="J36" s="88">
        <v>146.46</v>
      </c>
      <c r="K36" s="88">
        <v>122.52</v>
      </c>
      <c r="L36" s="88">
        <v>11.58</v>
      </c>
      <c r="M36" s="116">
        <v>0</v>
      </c>
      <c r="N36" s="115">
        <v>417.32</v>
      </c>
      <c r="O36" s="88">
        <v>298.87</v>
      </c>
      <c r="P36" s="88">
        <v>200</v>
      </c>
      <c r="Q36" s="88">
        <v>0</v>
      </c>
      <c r="R36" s="88">
        <v>0</v>
      </c>
      <c r="S36" s="116">
        <v>0</v>
      </c>
      <c r="W36">
        <v>0.39</v>
      </c>
      <c r="X36">
        <v>0.87</v>
      </c>
      <c r="Y36">
        <v>0.28999999999999998</v>
      </c>
      <c r="Z36">
        <v>0.26</v>
      </c>
      <c r="AA36">
        <v>0.34</v>
      </c>
      <c r="AB36">
        <v>0.68</v>
      </c>
      <c r="AC36">
        <v>0.48</v>
      </c>
      <c r="AD36">
        <v>0.42</v>
      </c>
      <c r="AE36">
        <v>74.28</v>
      </c>
      <c r="AF36">
        <v>67.53</v>
      </c>
      <c r="AG36">
        <v>17.36</v>
      </c>
      <c r="AH36">
        <v>0.39</v>
      </c>
      <c r="AI36">
        <v>0.55000000000000004</v>
      </c>
      <c r="AJ36">
        <v>0.47</v>
      </c>
      <c r="AK36">
        <v>11.58</v>
      </c>
      <c r="AL36">
        <v>0.36</v>
      </c>
      <c r="AM36">
        <v>0.39</v>
      </c>
      <c r="AN36">
        <v>122.52</v>
      </c>
      <c r="AO36">
        <v>2.89</v>
      </c>
      <c r="AP36">
        <v>0</v>
      </c>
      <c r="AQ36">
        <v>1.39</v>
      </c>
      <c r="AR36">
        <v>48.24</v>
      </c>
      <c r="AS36">
        <v>96.47</v>
      </c>
      <c r="AT36">
        <v>0</v>
      </c>
      <c r="AU36">
        <v>0.23</v>
      </c>
      <c r="AV36">
        <v>290.16000000000003</v>
      </c>
      <c r="AW36">
        <v>30.7</v>
      </c>
      <c r="AX36">
        <v>200</v>
      </c>
      <c r="AY36">
        <v>28.87</v>
      </c>
      <c r="AZ36">
        <v>20</v>
      </c>
      <c r="BA36">
        <v>0</v>
      </c>
      <c r="BB36">
        <v>30</v>
      </c>
      <c r="BC36">
        <v>45</v>
      </c>
      <c r="BD36">
        <v>0</v>
      </c>
      <c r="BE36">
        <v>100</v>
      </c>
      <c r="BF36">
        <v>0</v>
      </c>
      <c r="BG36">
        <v>105</v>
      </c>
      <c r="BH36">
        <v>66.459999999999994</v>
      </c>
      <c r="BI36">
        <v>8.7100000000000009</v>
      </c>
      <c r="BJ36">
        <v>14.51</v>
      </c>
      <c r="BK36">
        <v>0</v>
      </c>
    </row>
    <row r="37" spans="1:63">
      <c r="A37" t="s">
        <v>332</v>
      </c>
      <c r="G37" t="s">
        <v>79</v>
      </c>
      <c r="H37" s="115">
        <v>230.07999999999996</v>
      </c>
      <c r="I37" s="88">
        <v>0.71</v>
      </c>
      <c r="J37" s="88">
        <v>146.46</v>
      </c>
      <c r="K37" s="88">
        <v>122.52</v>
      </c>
      <c r="L37" s="88">
        <v>11.58</v>
      </c>
      <c r="M37" s="116">
        <v>0</v>
      </c>
      <c r="N37" s="115">
        <v>417.32</v>
      </c>
      <c r="O37" s="88">
        <v>298.87</v>
      </c>
      <c r="P37" s="88">
        <v>200</v>
      </c>
      <c r="Q37" s="88">
        <v>0</v>
      </c>
      <c r="R37" s="88">
        <v>0</v>
      </c>
      <c r="S37" s="116">
        <v>0</v>
      </c>
      <c r="W37">
        <v>0.39</v>
      </c>
      <c r="X37">
        <v>0.87</v>
      </c>
      <c r="Y37">
        <v>0.28999999999999998</v>
      </c>
      <c r="Z37">
        <v>0.26</v>
      </c>
      <c r="AA37">
        <v>0.34</v>
      </c>
      <c r="AB37">
        <v>0.68</v>
      </c>
      <c r="AC37">
        <v>0.48</v>
      </c>
      <c r="AD37">
        <v>0.42</v>
      </c>
      <c r="AE37">
        <v>74.28</v>
      </c>
      <c r="AF37">
        <v>67.53</v>
      </c>
      <c r="AG37">
        <v>17.36</v>
      </c>
      <c r="AH37">
        <v>0.39</v>
      </c>
      <c r="AI37">
        <v>0.55000000000000004</v>
      </c>
      <c r="AJ37">
        <v>0.47</v>
      </c>
      <c r="AK37">
        <v>11.58</v>
      </c>
      <c r="AL37">
        <v>0.36</v>
      </c>
      <c r="AM37">
        <v>0.39</v>
      </c>
      <c r="AN37">
        <v>122.52</v>
      </c>
      <c r="AO37">
        <v>2.89</v>
      </c>
      <c r="AP37">
        <v>0</v>
      </c>
      <c r="AQ37">
        <v>1.39</v>
      </c>
      <c r="AR37">
        <v>48.24</v>
      </c>
      <c r="AS37">
        <v>96.47</v>
      </c>
      <c r="AT37">
        <v>0</v>
      </c>
      <c r="AU37">
        <v>0.23</v>
      </c>
      <c r="AV37">
        <v>290.16000000000003</v>
      </c>
      <c r="AW37">
        <v>30.7</v>
      </c>
      <c r="AX37">
        <v>200</v>
      </c>
      <c r="AY37">
        <v>28.87</v>
      </c>
      <c r="AZ37">
        <v>20</v>
      </c>
      <c r="BA37">
        <v>0</v>
      </c>
      <c r="BB37">
        <v>30</v>
      </c>
      <c r="BC37">
        <v>45</v>
      </c>
      <c r="BD37">
        <v>0</v>
      </c>
      <c r="BE37">
        <v>100</v>
      </c>
      <c r="BF37">
        <v>0</v>
      </c>
      <c r="BG37">
        <v>105</v>
      </c>
      <c r="BH37">
        <v>66.459999999999994</v>
      </c>
      <c r="BI37">
        <v>11.34</v>
      </c>
      <c r="BJ37">
        <v>51.63</v>
      </c>
      <c r="BK37">
        <v>0</v>
      </c>
    </row>
    <row r="38" spans="1:63">
      <c r="A38" t="s">
        <v>333</v>
      </c>
      <c r="G38" t="s">
        <v>80</v>
      </c>
      <c r="H38" s="115">
        <v>184.28999999999996</v>
      </c>
      <c r="I38" s="88">
        <v>0.71</v>
      </c>
      <c r="J38" s="88">
        <v>146.46</v>
      </c>
      <c r="K38" s="88">
        <v>122.52</v>
      </c>
      <c r="L38" s="88">
        <v>11.58</v>
      </c>
      <c r="M38" s="116">
        <v>0</v>
      </c>
      <c r="N38" s="115">
        <v>417.32</v>
      </c>
      <c r="O38" s="88">
        <v>298.87</v>
      </c>
      <c r="P38" s="88">
        <v>200</v>
      </c>
      <c r="Q38" s="88">
        <v>0</v>
      </c>
      <c r="R38" s="88">
        <v>0</v>
      </c>
      <c r="S38" s="116">
        <v>0</v>
      </c>
      <c r="W38">
        <v>0.39</v>
      </c>
      <c r="X38">
        <v>0.87</v>
      </c>
      <c r="Y38">
        <v>0.28999999999999998</v>
      </c>
      <c r="Z38">
        <v>0.26</v>
      </c>
      <c r="AA38">
        <v>0.34</v>
      </c>
      <c r="AB38">
        <v>0.68</v>
      </c>
      <c r="AC38">
        <v>0.48</v>
      </c>
      <c r="AD38">
        <v>0.42</v>
      </c>
      <c r="AE38">
        <v>39.549999999999997</v>
      </c>
      <c r="AF38">
        <v>67.53</v>
      </c>
      <c r="AG38">
        <v>17.36</v>
      </c>
      <c r="AH38">
        <v>0.39</v>
      </c>
      <c r="AI38">
        <v>0.55000000000000004</v>
      </c>
      <c r="AJ38">
        <v>0.47</v>
      </c>
      <c r="AK38">
        <v>11.58</v>
      </c>
      <c r="AL38">
        <v>0.36</v>
      </c>
      <c r="AM38">
        <v>0.39</v>
      </c>
      <c r="AN38">
        <v>122.52</v>
      </c>
      <c r="AO38">
        <v>2.89</v>
      </c>
      <c r="AP38">
        <v>0</v>
      </c>
      <c r="AQ38">
        <v>1.39</v>
      </c>
      <c r="AR38">
        <v>48.24</v>
      </c>
      <c r="AS38">
        <v>96.47</v>
      </c>
      <c r="AT38">
        <v>0</v>
      </c>
      <c r="AU38">
        <v>0.23</v>
      </c>
      <c r="AV38">
        <v>290.16000000000003</v>
      </c>
      <c r="AW38">
        <v>30.7</v>
      </c>
      <c r="AX38">
        <v>200</v>
      </c>
      <c r="AY38">
        <v>28.87</v>
      </c>
      <c r="AZ38">
        <v>20</v>
      </c>
      <c r="BA38">
        <v>0</v>
      </c>
      <c r="BB38">
        <v>30</v>
      </c>
      <c r="BC38">
        <v>45</v>
      </c>
      <c r="BD38">
        <v>0</v>
      </c>
      <c r="BE38">
        <v>100</v>
      </c>
      <c r="BF38">
        <v>0</v>
      </c>
      <c r="BG38">
        <v>105</v>
      </c>
      <c r="BH38">
        <v>66.459999999999994</v>
      </c>
      <c r="BI38">
        <v>14.12</v>
      </c>
      <c r="BJ38">
        <v>37.79</v>
      </c>
      <c r="BK38">
        <v>0</v>
      </c>
    </row>
    <row r="39" spans="1:63">
      <c r="A39" t="s">
        <v>334</v>
      </c>
      <c r="G39" t="s">
        <v>81</v>
      </c>
      <c r="H39" s="115">
        <v>169.71</v>
      </c>
      <c r="I39" s="88">
        <v>0.71</v>
      </c>
      <c r="J39" s="88">
        <v>175.4</v>
      </c>
      <c r="K39" s="88">
        <v>122.52</v>
      </c>
      <c r="L39" s="88">
        <v>11.58</v>
      </c>
      <c r="M39" s="116">
        <v>0</v>
      </c>
      <c r="N39" s="115">
        <v>417.32</v>
      </c>
      <c r="O39" s="88">
        <v>198.87</v>
      </c>
      <c r="P39" s="88">
        <v>200</v>
      </c>
      <c r="Q39" s="88">
        <v>0</v>
      </c>
      <c r="R39" s="88">
        <v>0</v>
      </c>
      <c r="S39" s="116">
        <v>0</v>
      </c>
      <c r="W39">
        <v>0.39</v>
      </c>
      <c r="X39">
        <v>0.87</v>
      </c>
      <c r="Y39">
        <v>0.28999999999999998</v>
      </c>
      <c r="Z39">
        <v>0.26</v>
      </c>
      <c r="AA39">
        <v>0.34</v>
      </c>
      <c r="AB39">
        <v>0.68</v>
      </c>
      <c r="AC39">
        <v>0.48</v>
      </c>
      <c r="AD39">
        <v>0.42</v>
      </c>
      <c r="AE39">
        <v>27.01</v>
      </c>
      <c r="AF39">
        <v>67.53</v>
      </c>
      <c r="AG39">
        <v>15.44</v>
      </c>
      <c r="AH39">
        <v>0.39</v>
      </c>
      <c r="AI39">
        <v>0.55000000000000004</v>
      </c>
      <c r="AJ39">
        <v>0.47</v>
      </c>
      <c r="AK39">
        <v>11.58</v>
      </c>
      <c r="AL39">
        <v>0.36</v>
      </c>
      <c r="AM39">
        <v>0.39</v>
      </c>
      <c r="AN39">
        <v>122.52</v>
      </c>
      <c r="AO39">
        <v>2.89</v>
      </c>
      <c r="AP39">
        <v>0</v>
      </c>
      <c r="AQ39">
        <v>1.39</v>
      </c>
      <c r="AR39">
        <v>48.24</v>
      </c>
      <c r="AS39">
        <v>96.47</v>
      </c>
      <c r="AT39">
        <v>28.94</v>
      </c>
      <c r="AU39">
        <v>0.23</v>
      </c>
      <c r="AV39">
        <v>290.16000000000003</v>
      </c>
      <c r="AW39">
        <v>30.7</v>
      </c>
      <c r="AX39">
        <v>200</v>
      </c>
      <c r="AY39">
        <v>28.87</v>
      </c>
      <c r="AZ39">
        <v>20</v>
      </c>
      <c r="BA39">
        <v>0</v>
      </c>
      <c r="BB39">
        <v>30</v>
      </c>
      <c r="BC39">
        <v>45</v>
      </c>
      <c r="BD39">
        <v>0</v>
      </c>
      <c r="BE39">
        <v>0</v>
      </c>
      <c r="BF39">
        <v>0</v>
      </c>
      <c r="BG39">
        <v>105</v>
      </c>
      <c r="BH39">
        <v>66.459999999999994</v>
      </c>
      <c r="BI39">
        <v>16.86</v>
      </c>
      <c r="BJ39">
        <v>34.93</v>
      </c>
      <c r="BK39">
        <v>0</v>
      </c>
    </row>
    <row r="40" spans="1:63">
      <c r="A40" t="s">
        <v>355</v>
      </c>
      <c r="G40" t="s">
        <v>82</v>
      </c>
      <c r="H40" s="115">
        <v>228.86</v>
      </c>
      <c r="I40" s="88">
        <v>0.71</v>
      </c>
      <c r="J40" s="88">
        <v>175.4</v>
      </c>
      <c r="K40" s="88">
        <v>122.52</v>
      </c>
      <c r="L40" s="88">
        <v>11.58</v>
      </c>
      <c r="M40" s="116">
        <v>0</v>
      </c>
      <c r="N40" s="115">
        <v>417.32</v>
      </c>
      <c r="O40" s="88">
        <v>198.87</v>
      </c>
      <c r="P40" s="88">
        <v>200</v>
      </c>
      <c r="Q40" s="88">
        <v>0</v>
      </c>
      <c r="R40" s="88">
        <v>0</v>
      </c>
      <c r="S40" s="116">
        <v>0</v>
      </c>
      <c r="W40">
        <v>0.39</v>
      </c>
      <c r="X40">
        <v>0.87</v>
      </c>
      <c r="Y40">
        <v>0.28999999999999998</v>
      </c>
      <c r="Z40">
        <v>0.26</v>
      </c>
      <c r="AA40">
        <v>0.34</v>
      </c>
      <c r="AB40">
        <v>0.68</v>
      </c>
      <c r="AC40">
        <v>0.48</v>
      </c>
      <c r="AD40">
        <v>0.42</v>
      </c>
      <c r="AE40">
        <v>27.01</v>
      </c>
      <c r="AF40">
        <v>67.53</v>
      </c>
      <c r="AG40">
        <v>15.44</v>
      </c>
      <c r="AH40">
        <v>0.39</v>
      </c>
      <c r="AI40">
        <v>0.55000000000000004</v>
      </c>
      <c r="AJ40">
        <v>0.47</v>
      </c>
      <c r="AK40">
        <v>11.58</v>
      </c>
      <c r="AL40">
        <v>0.36</v>
      </c>
      <c r="AM40">
        <v>0.39</v>
      </c>
      <c r="AN40">
        <v>122.52</v>
      </c>
      <c r="AO40">
        <v>2.89</v>
      </c>
      <c r="AP40">
        <v>0</v>
      </c>
      <c r="AQ40">
        <v>1.39</v>
      </c>
      <c r="AR40">
        <v>48.24</v>
      </c>
      <c r="AS40">
        <v>96.47</v>
      </c>
      <c r="AT40">
        <v>28.94</v>
      </c>
      <c r="AU40">
        <v>0.23</v>
      </c>
      <c r="AV40">
        <v>290.16000000000003</v>
      </c>
      <c r="AW40">
        <v>30.7</v>
      </c>
      <c r="AX40">
        <v>200</v>
      </c>
      <c r="AY40">
        <v>28.87</v>
      </c>
      <c r="AZ40">
        <v>20</v>
      </c>
      <c r="BA40">
        <v>0</v>
      </c>
      <c r="BB40">
        <v>30</v>
      </c>
      <c r="BC40">
        <v>45</v>
      </c>
      <c r="BD40">
        <v>0</v>
      </c>
      <c r="BE40">
        <v>0</v>
      </c>
      <c r="BF40">
        <v>0</v>
      </c>
      <c r="BG40">
        <v>105</v>
      </c>
      <c r="BH40">
        <v>66.459999999999994</v>
      </c>
      <c r="BI40">
        <v>19.48</v>
      </c>
      <c r="BJ40">
        <v>91.46</v>
      </c>
      <c r="BK40">
        <v>0</v>
      </c>
    </row>
    <row r="41" spans="1:63">
      <c r="A41" t="s">
        <v>356</v>
      </c>
      <c r="G41" t="s">
        <v>83</v>
      </c>
      <c r="H41" s="115">
        <v>251.32999999999998</v>
      </c>
      <c r="I41" s="88">
        <v>0.71</v>
      </c>
      <c r="J41" s="88">
        <v>175.4</v>
      </c>
      <c r="K41" s="88">
        <v>122.52</v>
      </c>
      <c r="L41" s="88">
        <v>11.58</v>
      </c>
      <c r="M41" s="116">
        <v>0</v>
      </c>
      <c r="N41" s="115">
        <v>417.32</v>
      </c>
      <c r="O41" s="88">
        <v>198.87</v>
      </c>
      <c r="P41" s="88">
        <v>200</v>
      </c>
      <c r="Q41" s="88">
        <v>0</v>
      </c>
      <c r="R41" s="88">
        <v>0</v>
      </c>
      <c r="S41" s="116">
        <v>0</v>
      </c>
      <c r="W41">
        <v>0.39</v>
      </c>
      <c r="X41">
        <v>0.87</v>
      </c>
      <c r="Y41">
        <v>0.28999999999999998</v>
      </c>
      <c r="Z41">
        <v>0.26</v>
      </c>
      <c r="AA41">
        <v>0.34</v>
      </c>
      <c r="AB41">
        <v>0.68</v>
      </c>
      <c r="AC41">
        <v>0.48</v>
      </c>
      <c r="AD41">
        <v>0.42</v>
      </c>
      <c r="AE41">
        <v>27.01</v>
      </c>
      <c r="AF41">
        <v>67.53</v>
      </c>
      <c r="AG41">
        <v>15.44</v>
      </c>
      <c r="AH41">
        <v>0.39</v>
      </c>
      <c r="AI41">
        <v>0.55000000000000004</v>
      </c>
      <c r="AJ41">
        <v>0.47</v>
      </c>
      <c r="AK41">
        <v>11.58</v>
      </c>
      <c r="AL41">
        <v>0.36</v>
      </c>
      <c r="AM41">
        <v>0.39</v>
      </c>
      <c r="AN41">
        <v>122.52</v>
      </c>
      <c r="AO41">
        <v>2.89</v>
      </c>
      <c r="AP41">
        <v>0</v>
      </c>
      <c r="AQ41">
        <v>1.39</v>
      </c>
      <c r="AR41">
        <v>48.24</v>
      </c>
      <c r="AS41">
        <v>96.47</v>
      </c>
      <c r="AT41">
        <v>28.94</v>
      </c>
      <c r="AU41">
        <v>0.23</v>
      </c>
      <c r="AV41">
        <v>290.16000000000003</v>
      </c>
      <c r="AW41">
        <v>30.7</v>
      </c>
      <c r="AX41">
        <v>200</v>
      </c>
      <c r="AY41">
        <v>28.87</v>
      </c>
      <c r="AZ41">
        <v>20</v>
      </c>
      <c r="BA41">
        <v>0</v>
      </c>
      <c r="BB41">
        <v>30</v>
      </c>
      <c r="BC41">
        <v>45</v>
      </c>
      <c r="BD41">
        <v>0</v>
      </c>
      <c r="BE41">
        <v>0</v>
      </c>
      <c r="BF41">
        <v>0</v>
      </c>
      <c r="BG41">
        <v>105</v>
      </c>
      <c r="BH41">
        <v>66.459999999999994</v>
      </c>
      <c r="BI41">
        <v>21.97</v>
      </c>
      <c r="BJ41">
        <v>111.44</v>
      </c>
      <c r="BK41">
        <v>0</v>
      </c>
    </row>
    <row r="42" spans="1:63">
      <c r="A42" t="s">
        <v>357</v>
      </c>
      <c r="G42" t="s">
        <v>84</v>
      </c>
      <c r="H42" s="115">
        <v>273.31</v>
      </c>
      <c r="I42" s="88">
        <v>0.71</v>
      </c>
      <c r="J42" s="88">
        <v>175.4</v>
      </c>
      <c r="K42" s="88">
        <v>122.52</v>
      </c>
      <c r="L42" s="88">
        <v>11.58</v>
      </c>
      <c r="M42" s="116">
        <v>0</v>
      </c>
      <c r="N42" s="115">
        <v>417.32</v>
      </c>
      <c r="O42" s="88">
        <v>198.87</v>
      </c>
      <c r="P42" s="88">
        <v>200</v>
      </c>
      <c r="Q42" s="88">
        <v>0</v>
      </c>
      <c r="R42" s="88">
        <v>0</v>
      </c>
      <c r="S42" s="116">
        <v>0</v>
      </c>
      <c r="W42">
        <v>0.39</v>
      </c>
      <c r="X42">
        <v>0.87</v>
      </c>
      <c r="Y42">
        <v>0.28999999999999998</v>
      </c>
      <c r="Z42">
        <v>0.26</v>
      </c>
      <c r="AA42">
        <v>0.34</v>
      </c>
      <c r="AB42">
        <v>0.68</v>
      </c>
      <c r="AC42">
        <v>0.48</v>
      </c>
      <c r="AD42">
        <v>0.42</v>
      </c>
      <c r="AE42">
        <v>27.01</v>
      </c>
      <c r="AF42">
        <v>67.53</v>
      </c>
      <c r="AG42">
        <v>15.44</v>
      </c>
      <c r="AH42">
        <v>0.39</v>
      </c>
      <c r="AI42">
        <v>0.55000000000000004</v>
      </c>
      <c r="AJ42">
        <v>0.47</v>
      </c>
      <c r="AK42">
        <v>11.58</v>
      </c>
      <c r="AL42">
        <v>0.36</v>
      </c>
      <c r="AM42">
        <v>0.39</v>
      </c>
      <c r="AN42">
        <v>122.52</v>
      </c>
      <c r="AO42">
        <v>2.89</v>
      </c>
      <c r="AP42">
        <v>0</v>
      </c>
      <c r="AQ42">
        <v>1.39</v>
      </c>
      <c r="AR42">
        <v>48.24</v>
      </c>
      <c r="AS42">
        <v>96.47</v>
      </c>
      <c r="AT42">
        <v>28.94</v>
      </c>
      <c r="AU42">
        <v>0.23</v>
      </c>
      <c r="AV42">
        <v>290.16000000000003</v>
      </c>
      <c r="AW42">
        <v>30.7</v>
      </c>
      <c r="AX42">
        <v>200</v>
      </c>
      <c r="AY42">
        <v>28.87</v>
      </c>
      <c r="AZ42">
        <v>20</v>
      </c>
      <c r="BA42">
        <v>0</v>
      </c>
      <c r="BB42">
        <v>30</v>
      </c>
      <c r="BC42">
        <v>45</v>
      </c>
      <c r="BD42">
        <v>0</v>
      </c>
      <c r="BE42">
        <v>0</v>
      </c>
      <c r="BF42">
        <v>0</v>
      </c>
      <c r="BG42">
        <v>105</v>
      </c>
      <c r="BH42">
        <v>66.459999999999994</v>
      </c>
      <c r="BI42">
        <v>24.32</v>
      </c>
      <c r="BJ42">
        <v>131.07</v>
      </c>
      <c r="BK42">
        <v>0</v>
      </c>
    </row>
    <row r="43" spans="1:63">
      <c r="A43" t="s">
        <v>363</v>
      </c>
      <c r="G43" t="s">
        <v>85</v>
      </c>
      <c r="H43" s="115">
        <v>211.64000000000001</v>
      </c>
      <c r="I43" s="88">
        <v>0.71</v>
      </c>
      <c r="J43" s="88">
        <v>327.97</v>
      </c>
      <c r="K43" s="88">
        <v>122.52</v>
      </c>
      <c r="L43" s="88">
        <v>6.75</v>
      </c>
      <c r="M43" s="116">
        <v>0</v>
      </c>
      <c r="N43" s="115">
        <v>417.32</v>
      </c>
      <c r="O43" s="88">
        <v>198.87</v>
      </c>
      <c r="P43" s="88">
        <v>200</v>
      </c>
      <c r="Q43" s="88">
        <v>0</v>
      </c>
      <c r="R43" s="88">
        <v>0</v>
      </c>
      <c r="S43" s="116">
        <v>0</v>
      </c>
      <c r="W43">
        <v>0.39</v>
      </c>
      <c r="X43">
        <v>0.87</v>
      </c>
      <c r="Y43">
        <v>0.28999999999999998</v>
      </c>
      <c r="Z43">
        <v>0.26</v>
      </c>
      <c r="AA43">
        <v>0.34</v>
      </c>
      <c r="AB43">
        <v>0.68</v>
      </c>
      <c r="AC43">
        <v>0.48</v>
      </c>
      <c r="AD43">
        <v>0.42</v>
      </c>
      <c r="AE43">
        <v>27.01</v>
      </c>
      <c r="AF43">
        <v>67.53</v>
      </c>
      <c r="AG43">
        <v>14.47</v>
      </c>
      <c r="AH43">
        <v>0.39</v>
      </c>
      <c r="AI43">
        <v>0.55000000000000004</v>
      </c>
      <c r="AJ43">
        <v>0.47</v>
      </c>
      <c r="AK43">
        <v>6.75</v>
      </c>
      <c r="AL43">
        <v>0.36</v>
      </c>
      <c r="AM43">
        <v>0.39</v>
      </c>
      <c r="AN43">
        <v>122.52</v>
      </c>
      <c r="AO43">
        <v>2.89</v>
      </c>
      <c r="AP43">
        <v>71.7</v>
      </c>
      <c r="AQ43">
        <v>1.34</v>
      </c>
      <c r="AR43">
        <v>48.24</v>
      </c>
      <c r="AS43">
        <v>96.47</v>
      </c>
      <c r="AT43">
        <v>109.86</v>
      </c>
      <c r="AU43">
        <v>0.23</v>
      </c>
      <c r="AV43">
        <v>290.16000000000003</v>
      </c>
      <c r="AW43">
        <v>30.7</v>
      </c>
      <c r="AX43">
        <v>200</v>
      </c>
      <c r="AY43">
        <v>28.87</v>
      </c>
      <c r="AZ43">
        <v>20</v>
      </c>
      <c r="BA43">
        <v>0</v>
      </c>
      <c r="BB43">
        <v>30</v>
      </c>
      <c r="BC43">
        <v>45</v>
      </c>
      <c r="BD43">
        <v>0</v>
      </c>
      <c r="BE43">
        <v>0</v>
      </c>
      <c r="BF43">
        <v>0</v>
      </c>
      <c r="BG43">
        <v>105</v>
      </c>
      <c r="BH43">
        <v>66.459999999999994</v>
      </c>
      <c r="BI43">
        <v>26.54</v>
      </c>
      <c r="BJ43">
        <v>68.150000000000006</v>
      </c>
      <c r="BK43">
        <v>0</v>
      </c>
    </row>
    <row r="44" spans="1:63">
      <c r="A44" t="s">
        <v>367</v>
      </c>
      <c r="G44" t="s">
        <v>86</v>
      </c>
      <c r="H44" s="115">
        <v>221.29000000000002</v>
      </c>
      <c r="I44" s="88">
        <v>0.71</v>
      </c>
      <c r="J44" s="88">
        <v>343.6</v>
      </c>
      <c r="K44" s="88">
        <v>122.52</v>
      </c>
      <c r="L44" s="88">
        <v>6.75</v>
      </c>
      <c r="M44" s="116">
        <v>0</v>
      </c>
      <c r="N44" s="115">
        <v>417.32</v>
      </c>
      <c r="O44" s="88">
        <v>198.87</v>
      </c>
      <c r="P44" s="88">
        <v>200</v>
      </c>
      <c r="Q44" s="88">
        <v>0</v>
      </c>
      <c r="R44" s="88">
        <v>0</v>
      </c>
      <c r="S44" s="116">
        <v>0</v>
      </c>
      <c r="W44">
        <v>0.39</v>
      </c>
      <c r="X44">
        <v>0.87</v>
      </c>
      <c r="Y44">
        <v>0.28999999999999998</v>
      </c>
      <c r="Z44">
        <v>0.26</v>
      </c>
      <c r="AA44">
        <v>0.34</v>
      </c>
      <c r="AB44">
        <v>0.68</v>
      </c>
      <c r="AC44">
        <v>0.48</v>
      </c>
      <c r="AD44">
        <v>0.42</v>
      </c>
      <c r="AE44">
        <v>27.01</v>
      </c>
      <c r="AF44">
        <v>67.53</v>
      </c>
      <c r="AG44">
        <v>14.47</v>
      </c>
      <c r="AH44">
        <v>0.39</v>
      </c>
      <c r="AI44">
        <v>0.55000000000000004</v>
      </c>
      <c r="AJ44">
        <v>0.47</v>
      </c>
      <c r="AK44">
        <v>6.75</v>
      </c>
      <c r="AL44">
        <v>0.36</v>
      </c>
      <c r="AM44">
        <v>0.39</v>
      </c>
      <c r="AN44">
        <v>122.52</v>
      </c>
      <c r="AO44">
        <v>2.89</v>
      </c>
      <c r="AP44">
        <v>78.260000000000005</v>
      </c>
      <c r="AQ44">
        <v>1.34</v>
      </c>
      <c r="AR44">
        <v>48.24</v>
      </c>
      <c r="AS44">
        <v>96.47</v>
      </c>
      <c r="AT44">
        <v>118.93</v>
      </c>
      <c r="AU44">
        <v>0.23</v>
      </c>
      <c r="AV44">
        <v>290.16000000000003</v>
      </c>
      <c r="AW44">
        <v>30.7</v>
      </c>
      <c r="AX44">
        <v>200</v>
      </c>
      <c r="AY44">
        <v>28.87</v>
      </c>
      <c r="AZ44">
        <v>20</v>
      </c>
      <c r="BA44">
        <v>0</v>
      </c>
      <c r="BB44">
        <v>30</v>
      </c>
      <c r="BC44">
        <v>45</v>
      </c>
      <c r="BD44">
        <v>0</v>
      </c>
      <c r="BE44">
        <v>0</v>
      </c>
      <c r="BF44">
        <v>0</v>
      </c>
      <c r="BG44">
        <v>105</v>
      </c>
      <c r="BH44">
        <v>66.459999999999994</v>
      </c>
      <c r="BI44">
        <v>28.63</v>
      </c>
      <c r="BJ44">
        <v>75.709999999999994</v>
      </c>
      <c r="BK44">
        <v>0</v>
      </c>
    </row>
    <row r="45" spans="1:63">
      <c r="A45" t="s">
        <v>390</v>
      </c>
      <c r="G45" t="s">
        <v>87</v>
      </c>
      <c r="H45" s="115">
        <v>229.26</v>
      </c>
      <c r="I45" s="88">
        <v>0.71</v>
      </c>
      <c r="J45" s="88">
        <v>358.57</v>
      </c>
      <c r="K45" s="88">
        <v>122.52</v>
      </c>
      <c r="L45" s="88">
        <v>6.75</v>
      </c>
      <c r="M45" s="116">
        <v>0</v>
      </c>
      <c r="N45" s="115">
        <v>417.32</v>
      </c>
      <c r="O45" s="88">
        <v>198.87</v>
      </c>
      <c r="P45" s="88">
        <v>200</v>
      </c>
      <c r="Q45" s="88">
        <v>0</v>
      </c>
      <c r="R45" s="88">
        <v>0</v>
      </c>
      <c r="S45" s="116">
        <v>0</v>
      </c>
      <c r="W45">
        <v>0.39</v>
      </c>
      <c r="X45">
        <v>0.87</v>
      </c>
      <c r="Y45">
        <v>0.28999999999999998</v>
      </c>
      <c r="Z45">
        <v>0.26</v>
      </c>
      <c r="AA45">
        <v>0.34</v>
      </c>
      <c r="AB45">
        <v>0.68</v>
      </c>
      <c r="AC45">
        <v>0.48</v>
      </c>
      <c r="AD45">
        <v>0.42</v>
      </c>
      <c r="AE45">
        <v>27.01</v>
      </c>
      <c r="AF45">
        <v>67.53</v>
      </c>
      <c r="AG45">
        <v>14.47</v>
      </c>
      <c r="AH45">
        <v>0.39</v>
      </c>
      <c r="AI45">
        <v>0.55000000000000004</v>
      </c>
      <c r="AJ45">
        <v>0.47</v>
      </c>
      <c r="AK45">
        <v>6.75</v>
      </c>
      <c r="AL45">
        <v>0.36</v>
      </c>
      <c r="AM45">
        <v>0.39</v>
      </c>
      <c r="AN45">
        <v>122.52</v>
      </c>
      <c r="AO45">
        <v>2.89</v>
      </c>
      <c r="AP45">
        <v>84.2</v>
      </c>
      <c r="AQ45">
        <v>1.34</v>
      </c>
      <c r="AR45">
        <v>48.24</v>
      </c>
      <c r="AS45">
        <v>96.47</v>
      </c>
      <c r="AT45">
        <v>127.96</v>
      </c>
      <c r="AU45">
        <v>0.23</v>
      </c>
      <c r="AV45">
        <v>290.16000000000003</v>
      </c>
      <c r="AW45">
        <v>30.7</v>
      </c>
      <c r="AX45">
        <v>200</v>
      </c>
      <c r="AY45">
        <v>28.87</v>
      </c>
      <c r="AZ45">
        <v>20</v>
      </c>
      <c r="BA45">
        <v>0</v>
      </c>
      <c r="BB45">
        <v>30</v>
      </c>
      <c r="BC45">
        <v>45</v>
      </c>
      <c r="BD45">
        <v>0</v>
      </c>
      <c r="BE45">
        <v>0</v>
      </c>
      <c r="BF45">
        <v>0</v>
      </c>
      <c r="BG45">
        <v>105</v>
      </c>
      <c r="BH45">
        <v>66.459999999999994</v>
      </c>
      <c r="BI45">
        <v>30.56</v>
      </c>
      <c r="BJ45">
        <v>81.75</v>
      </c>
      <c r="BK45">
        <v>0</v>
      </c>
    </row>
    <row r="46" spans="1:63">
      <c r="A46" t="s">
        <v>391</v>
      </c>
      <c r="G46" t="s">
        <v>88</v>
      </c>
      <c r="H46" s="115">
        <v>209.35999999999999</v>
      </c>
      <c r="I46" s="88">
        <v>0.71</v>
      </c>
      <c r="J46" s="88">
        <v>371.26</v>
      </c>
      <c r="K46" s="88">
        <v>122.52</v>
      </c>
      <c r="L46" s="88">
        <v>6.75</v>
      </c>
      <c r="M46" s="116">
        <v>0</v>
      </c>
      <c r="N46" s="115">
        <v>417.32</v>
      </c>
      <c r="O46" s="88">
        <v>198.87</v>
      </c>
      <c r="P46" s="88">
        <v>200</v>
      </c>
      <c r="Q46" s="88">
        <v>0</v>
      </c>
      <c r="R46" s="88">
        <v>0</v>
      </c>
      <c r="S46" s="116">
        <v>0</v>
      </c>
      <c r="W46">
        <v>0.39</v>
      </c>
      <c r="X46">
        <v>0.87</v>
      </c>
      <c r="Y46">
        <v>0.28999999999999998</v>
      </c>
      <c r="Z46">
        <v>0.26</v>
      </c>
      <c r="AA46">
        <v>0.34</v>
      </c>
      <c r="AB46">
        <v>0.68</v>
      </c>
      <c r="AC46">
        <v>0.48</v>
      </c>
      <c r="AD46">
        <v>0.42</v>
      </c>
      <c r="AE46">
        <v>0</v>
      </c>
      <c r="AF46">
        <v>67.53</v>
      </c>
      <c r="AG46">
        <v>14.47</v>
      </c>
      <c r="AH46">
        <v>0.39</v>
      </c>
      <c r="AI46">
        <v>0.55000000000000004</v>
      </c>
      <c r="AJ46">
        <v>0.47</v>
      </c>
      <c r="AK46">
        <v>6.75</v>
      </c>
      <c r="AL46">
        <v>0.36</v>
      </c>
      <c r="AM46">
        <v>0.39</v>
      </c>
      <c r="AN46">
        <v>122.52</v>
      </c>
      <c r="AO46">
        <v>2.89</v>
      </c>
      <c r="AP46">
        <v>89.41</v>
      </c>
      <c r="AQ46">
        <v>1.34</v>
      </c>
      <c r="AR46">
        <v>48.24</v>
      </c>
      <c r="AS46">
        <v>96.47</v>
      </c>
      <c r="AT46">
        <v>135.44</v>
      </c>
      <c r="AU46">
        <v>0.23</v>
      </c>
      <c r="AV46">
        <v>290.16000000000003</v>
      </c>
      <c r="AW46">
        <v>30.7</v>
      </c>
      <c r="AX46">
        <v>200</v>
      </c>
      <c r="AY46">
        <v>28.87</v>
      </c>
      <c r="AZ46">
        <v>20</v>
      </c>
      <c r="BA46">
        <v>0</v>
      </c>
      <c r="BB46">
        <v>30</v>
      </c>
      <c r="BC46">
        <v>45</v>
      </c>
      <c r="BD46">
        <v>0</v>
      </c>
      <c r="BE46">
        <v>0</v>
      </c>
      <c r="BF46">
        <v>0</v>
      </c>
      <c r="BG46">
        <v>105</v>
      </c>
      <c r="BH46">
        <v>66.459999999999994</v>
      </c>
      <c r="BI46">
        <v>32.29</v>
      </c>
      <c r="BJ46">
        <v>87.13</v>
      </c>
      <c r="BK46">
        <v>0</v>
      </c>
    </row>
    <row r="47" spans="1:63">
      <c r="A47" t="s">
        <v>395</v>
      </c>
      <c r="G47" t="s">
        <v>89</v>
      </c>
      <c r="H47" s="115">
        <v>152.88999999999999</v>
      </c>
      <c r="I47" s="88">
        <v>0.71</v>
      </c>
      <c r="J47" s="88">
        <v>381.87</v>
      </c>
      <c r="K47" s="88">
        <v>33.76</v>
      </c>
      <c r="L47" s="88">
        <v>6.75</v>
      </c>
      <c r="M47" s="116">
        <v>0</v>
      </c>
      <c r="N47" s="115">
        <v>417.32</v>
      </c>
      <c r="O47" s="88">
        <v>198.87</v>
      </c>
      <c r="P47" s="88">
        <v>200</v>
      </c>
      <c r="Q47" s="88">
        <v>0</v>
      </c>
      <c r="R47" s="88">
        <v>0</v>
      </c>
      <c r="S47" s="116">
        <v>0</v>
      </c>
      <c r="W47">
        <v>0.39</v>
      </c>
      <c r="X47">
        <v>0.87</v>
      </c>
      <c r="Y47">
        <v>0.28999999999999998</v>
      </c>
      <c r="Z47">
        <v>0.26</v>
      </c>
      <c r="AA47">
        <v>0.34</v>
      </c>
      <c r="AB47">
        <v>0.68</v>
      </c>
      <c r="AC47">
        <v>0.48</v>
      </c>
      <c r="AD47">
        <v>0.42</v>
      </c>
      <c r="AE47">
        <v>0</v>
      </c>
      <c r="AF47">
        <v>67.53</v>
      </c>
      <c r="AG47">
        <v>14.47</v>
      </c>
      <c r="AH47">
        <v>0.39</v>
      </c>
      <c r="AI47">
        <v>0.55000000000000004</v>
      </c>
      <c r="AJ47">
        <v>0.47</v>
      </c>
      <c r="AK47">
        <v>6.75</v>
      </c>
      <c r="AL47">
        <v>0.36</v>
      </c>
      <c r="AM47">
        <v>0.39</v>
      </c>
      <c r="AN47">
        <v>0</v>
      </c>
      <c r="AO47">
        <v>2.89</v>
      </c>
      <c r="AP47">
        <v>93.65</v>
      </c>
      <c r="AQ47">
        <v>1.34</v>
      </c>
      <c r="AR47">
        <v>48.24</v>
      </c>
      <c r="AS47">
        <v>96.47</v>
      </c>
      <c r="AT47">
        <v>141.81</v>
      </c>
      <c r="AU47">
        <v>0.23</v>
      </c>
      <c r="AV47">
        <v>290.16000000000003</v>
      </c>
      <c r="AW47">
        <v>30.7</v>
      </c>
      <c r="AX47">
        <v>200</v>
      </c>
      <c r="AY47">
        <v>28.87</v>
      </c>
      <c r="AZ47">
        <v>20</v>
      </c>
      <c r="BA47">
        <v>0</v>
      </c>
      <c r="BB47">
        <v>30</v>
      </c>
      <c r="BC47">
        <v>45</v>
      </c>
      <c r="BD47">
        <v>0</v>
      </c>
      <c r="BE47">
        <v>0</v>
      </c>
      <c r="BF47">
        <v>0</v>
      </c>
      <c r="BG47">
        <v>105</v>
      </c>
      <c r="BH47">
        <v>66.459999999999994</v>
      </c>
      <c r="BI47">
        <v>33.81</v>
      </c>
      <c r="BJ47">
        <v>29.14</v>
      </c>
      <c r="BK47">
        <v>33.76</v>
      </c>
    </row>
    <row r="48" spans="1:63">
      <c r="A48" t="s">
        <v>399</v>
      </c>
      <c r="G48" t="s">
        <v>90</v>
      </c>
      <c r="H48" s="115">
        <v>155.4</v>
      </c>
      <c r="I48" s="88">
        <v>0.71</v>
      </c>
      <c r="J48" s="88">
        <v>387.97</v>
      </c>
      <c r="K48" s="88">
        <v>33.76</v>
      </c>
      <c r="L48" s="88">
        <v>6.75</v>
      </c>
      <c r="M48" s="116">
        <v>0</v>
      </c>
      <c r="N48" s="115">
        <v>417.32</v>
      </c>
      <c r="O48" s="88">
        <v>198.87</v>
      </c>
      <c r="P48" s="88">
        <v>200</v>
      </c>
      <c r="Q48" s="88">
        <v>0</v>
      </c>
      <c r="R48" s="88">
        <v>0</v>
      </c>
      <c r="S48" s="116">
        <v>0</v>
      </c>
      <c r="W48">
        <v>0.39</v>
      </c>
      <c r="X48">
        <v>0.87</v>
      </c>
      <c r="Y48">
        <v>0.28999999999999998</v>
      </c>
      <c r="Z48">
        <v>0.26</v>
      </c>
      <c r="AA48">
        <v>0.34</v>
      </c>
      <c r="AB48">
        <v>0.68</v>
      </c>
      <c r="AC48">
        <v>0.48</v>
      </c>
      <c r="AD48">
        <v>0.42</v>
      </c>
      <c r="AE48">
        <v>0</v>
      </c>
      <c r="AF48">
        <v>67.53</v>
      </c>
      <c r="AG48">
        <v>14.47</v>
      </c>
      <c r="AH48">
        <v>0.39</v>
      </c>
      <c r="AI48">
        <v>0.55000000000000004</v>
      </c>
      <c r="AJ48">
        <v>0.47</v>
      </c>
      <c r="AK48">
        <v>6.75</v>
      </c>
      <c r="AL48">
        <v>0.36</v>
      </c>
      <c r="AM48">
        <v>0.39</v>
      </c>
      <c r="AN48">
        <v>0</v>
      </c>
      <c r="AO48">
        <v>2.89</v>
      </c>
      <c r="AP48">
        <v>96.86</v>
      </c>
      <c r="AQ48">
        <v>1.34</v>
      </c>
      <c r="AR48">
        <v>48.24</v>
      </c>
      <c r="AS48">
        <v>96.47</v>
      </c>
      <c r="AT48">
        <v>144.69999999999999</v>
      </c>
      <c r="AU48">
        <v>0.23</v>
      </c>
      <c r="AV48">
        <v>290.16000000000003</v>
      </c>
      <c r="AW48">
        <v>30.7</v>
      </c>
      <c r="AX48">
        <v>200</v>
      </c>
      <c r="AY48">
        <v>28.87</v>
      </c>
      <c r="AZ48">
        <v>20</v>
      </c>
      <c r="BA48">
        <v>0</v>
      </c>
      <c r="BB48">
        <v>30</v>
      </c>
      <c r="BC48">
        <v>45</v>
      </c>
      <c r="BD48">
        <v>0</v>
      </c>
      <c r="BE48">
        <v>0</v>
      </c>
      <c r="BF48">
        <v>0</v>
      </c>
      <c r="BG48">
        <v>105</v>
      </c>
      <c r="BH48">
        <v>66.459999999999994</v>
      </c>
      <c r="BI48">
        <v>35.11</v>
      </c>
      <c r="BJ48">
        <v>30.35</v>
      </c>
      <c r="BK48">
        <v>33.76</v>
      </c>
    </row>
    <row r="49" spans="1:63">
      <c r="A49" t="s">
        <v>400</v>
      </c>
      <c r="G49" t="s">
        <v>91</v>
      </c>
      <c r="H49" s="115">
        <v>158.76</v>
      </c>
      <c r="I49" s="88">
        <v>0.71</v>
      </c>
      <c r="J49" s="88">
        <v>391.71</v>
      </c>
      <c r="K49" s="88">
        <v>33.76</v>
      </c>
      <c r="L49" s="88">
        <v>6.75</v>
      </c>
      <c r="M49" s="116">
        <v>0</v>
      </c>
      <c r="N49" s="115">
        <v>417.32</v>
      </c>
      <c r="O49" s="88">
        <v>198.87</v>
      </c>
      <c r="P49" s="88">
        <v>200</v>
      </c>
      <c r="Q49" s="88">
        <v>0</v>
      </c>
      <c r="R49" s="88">
        <v>0</v>
      </c>
      <c r="S49" s="116">
        <v>0</v>
      </c>
      <c r="W49">
        <v>0.39</v>
      </c>
      <c r="X49">
        <v>0.87</v>
      </c>
      <c r="Y49">
        <v>0.28999999999999998</v>
      </c>
      <c r="Z49">
        <v>0.26</v>
      </c>
      <c r="AA49">
        <v>0.34</v>
      </c>
      <c r="AB49">
        <v>0.68</v>
      </c>
      <c r="AC49">
        <v>0.48</v>
      </c>
      <c r="AD49">
        <v>0.42</v>
      </c>
      <c r="AE49">
        <v>0</v>
      </c>
      <c r="AF49">
        <v>67.53</v>
      </c>
      <c r="AG49">
        <v>14.47</v>
      </c>
      <c r="AH49">
        <v>0.39</v>
      </c>
      <c r="AI49">
        <v>0.55000000000000004</v>
      </c>
      <c r="AJ49">
        <v>0.47</v>
      </c>
      <c r="AK49">
        <v>6.75</v>
      </c>
      <c r="AL49">
        <v>0.36</v>
      </c>
      <c r="AM49">
        <v>0.39</v>
      </c>
      <c r="AN49">
        <v>0</v>
      </c>
      <c r="AO49">
        <v>2.89</v>
      </c>
      <c r="AP49">
        <v>100.6</v>
      </c>
      <c r="AQ49">
        <v>1.34</v>
      </c>
      <c r="AR49">
        <v>48.24</v>
      </c>
      <c r="AS49">
        <v>96.47</v>
      </c>
      <c r="AT49">
        <v>144.69999999999999</v>
      </c>
      <c r="AU49">
        <v>0.23</v>
      </c>
      <c r="AV49">
        <v>290.16000000000003</v>
      </c>
      <c r="AW49">
        <v>30.7</v>
      </c>
      <c r="AX49">
        <v>200</v>
      </c>
      <c r="AY49">
        <v>28.87</v>
      </c>
      <c r="AZ49">
        <v>20</v>
      </c>
      <c r="BA49">
        <v>0</v>
      </c>
      <c r="BB49">
        <v>30</v>
      </c>
      <c r="BC49">
        <v>45</v>
      </c>
      <c r="BD49">
        <v>0</v>
      </c>
      <c r="BE49">
        <v>0</v>
      </c>
      <c r="BF49">
        <v>0</v>
      </c>
      <c r="BG49">
        <v>105</v>
      </c>
      <c r="BH49">
        <v>66.459999999999994</v>
      </c>
      <c r="BI49">
        <v>36.26</v>
      </c>
      <c r="BJ49">
        <v>32.56</v>
      </c>
      <c r="BK49">
        <v>33.76</v>
      </c>
    </row>
    <row r="50" spans="1:63">
      <c r="A50" t="s">
        <v>401</v>
      </c>
      <c r="G50" t="s">
        <v>92</v>
      </c>
      <c r="H50" s="115">
        <v>159.73000000000002</v>
      </c>
      <c r="I50" s="88">
        <v>0.71</v>
      </c>
      <c r="J50" s="88">
        <v>393.83</v>
      </c>
      <c r="K50" s="88">
        <v>33.76</v>
      </c>
      <c r="L50" s="88">
        <v>6.75</v>
      </c>
      <c r="M50" s="116">
        <v>0</v>
      </c>
      <c r="N50" s="115">
        <v>417.32</v>
      </c>
      <c r="O50" s="88">
        <v>198.87</v>
      </c>
      <c r="P50" s="88">
        <v>200</v>
      </c>
      <c r="Q50" s="88">
        <v>0</v>
      </c>
      <c r="R50" s="88">
        <v>0</v>
      </c>
      <c r="S50" s="116">
        <v>0</v>
      </c>
      <c r="W50">
        <v>0.39</v>
      </c>
      <c r="X50">
        <v>0.87</v>
      </c>
      <c r="Y50">
        <v>0.28999999999999998</v>
      </c>
      <c r="Z50">
        <v>0.26</v>
      </c>
      <c r="AA50">
        <v>0.34</v>
      </c>
      <c r="AB50">
        <v>0.68</v>
      </c>
      <c r="AC50">
        <v>0.48</v>
      </c>
      <c r="AD50">
        <v>0.42</v>
      </c>
      <c r="AE50">
        <v>0</v>
      </c>
      <c r="AF50">
        <v>67.53</v>
      </c>
      <c r="AG50">
        <v>14.47</v>
      </c>
      <c r="AH50">
        <v>0.39</v>
      </c>
      <c r="AI50">
        <v>0.55000000000000004</v>
      </c>
      <c r="AJ50">
        <v>0.47</v>
      </c>
      <c r="AK50">
        <v>6.75</v>
      </c>
      <c r="AL50">
        <v>0.36</v>
      </c>
      <c r="AM50">
        <v>0.39</v>
      </c>
      <c r="AN50">
        <v>0</v>
      </c>
      <c r="AO50">
        <v>2.89</v>
      </c>
      <c r="AP50">
        <v>102.72</v>
      </c>
      <c r="AQ50">
        <v>1.34</v>
      </c>
      <c r="AR50">
        <v>48.24</v>
      </c>
      <c r="AS50">
        <v>96.47</v>
      </c>
      <c r="AT50">
        <v>144.69999999999999</v>
      </c>
      <c r="AU50">
        <v>0.23</v>
      </c>
      <c r="AV50">
        <v>290.16000000000003</v>
      </c>
      <c r="AW50">
        <v>30.7</v>
      </c>
      <c r="AX50">
        <v>200</v>
      </c>
      <c r="AY50">
        <v>28.87</v>
      </c>
      <c r="AZ50">
        <v>20</v>
      </c>
      <c r="BA50">
        <v>0</v>
      </c>
      <c r="BB50">
        <v>30</v>
      </c>
      <c r="BC50">
        <v>45</v>
      </c>
      <c r="BD50">
        <v>0</v>
      </c>
      <c r="BE50">
        <v>0</v>
      </c>
      <c r="BF50">
        <v>0</v>
      </c>
      <c r="BG50">
        <v>105</v>
      </c>
      <c r="BH50">
        <v>66.459999999999994</v>
      </c>
      <c r="BI50">
        <v>37.21</v>
      </c>
      <c r="BJ50">
        <v>32.58</v>
      </c>
      <c r="BK50">
        <v>33.76</v>
      </c>
    </row>
    <row r="51" spans="1:63">
      <c r="A51" t="s">
        <v>403</v>
      </c>
      <c r="G51" t="s">
        <v>93</v>
      </c>
      <c r="H51" s="115">
        <v>125.62</v>
      </c>
      <c r="I51" s="88">
        <v>0.71</v>
      </c>
      <c r="J51" s="88">
        <v>394.40999999999997</v>
      </c>
      <c r="K51" s="88">
        <v>33.76</v>
      </c>
      <c r="L51" s="88">
        <v>6.75</v>
      </c>
      <c r="M51" s="116">
        <v>0</v>
      </c>
      <c r="N51" s="115">
        <v>417.32</v>
      </c>
      <c r="O51" s="88">
        <v>198.87</v>
      </c>
      <c r="P51" s="88">
        <v>200</v>
      </c>
      <c r="Q51" s="88">
        <v>0</v>
      </c>
      <c r="R51" s="88">
        <v>0</v>
      </c>
      <c r="S51" s="116">
        <v>0</v>
      </c>
      <c r="W51">
        <v>0.39</v>
      </c>
      <c r="X51">
        <v>0.87</v>
      </c>
      <c r="Y51">
        <v>0.28999999999999998</v>
      </c>
      <c r="Z51">
        <v>0.26</v>
      </c>
      <c r="AA51">
        <v>0.34</v>
      </c>
      <c r="AB51">
        <v>0.68</v>
      </c>
      <c r="AC51">
        <v>0.48</v>
      </c>
      <c r="AD51">
        <v>0.42</v>
      </c>
      <c r="AE51">
        <v>0</v>
      </c>
      <c r="AF51">
        <v>0</v>
      </c>
      <c r="AG51">
        <v>14.47</v>
      </c>
      <c r="AH51">
        <v>0.39</v>
      </c>
      <c r="AI51">
        <v>0.55000000000000004</v>
      </c>
      <c r="AJ51">
        <v>0.47</v>
      </c>
      <c r="AK51">
        <v>6.75</v>
      </c>
      <c r="AL51">
        <v>0.36</v>
      </c>
      <c r="AM51">
        <v>0.39</v>
      </c>
      <c r="AN51">
        <v>0</v>
      </c>
      <c r="AO51">
        <v>2.89</v>
      </c>
      <c r="AP51">
        <v>103.3</v>
      </c>
      <c r="AQ51">
        <v>1.34</v>
      </c>
      <c r="AR51">
        <v>48.24</v>
      </c>
      <c r="AS51">
        <v>96.47</v>
      </c>
      <c r="AT51">
        <v>144.69999999999999</v>
      </c>
      <c r="AU51">
        <v>0.23</v>
      </c>
      <c r="AV51">
        <v>290.16000000000003</v>
      </c>
      <c r="AW51">
        <v>30.7</v>
      </c>
      <c r="AX51">
        <v>200</v>
      </c>
      <c r="AY51">
        <v>28.87</v>
      </c>
      <c r="AZ51">
        <v>20</v>
      </c>
      <c r="BA51">
        <v>0</v>
      </c>
      <c r="BB51">
        <v>30</v>
      </c>
      <c r="BC51">
        <v>45</v>
      </c>
      <c r="BD51">
        <v>0</v>
      </c>
      <c r="BE51">
        <v>0</v>
      </c>
      <c r="BF51">
        <v>0</v>
      </c>
      <c r="BG51">
        <v>105</v>
      </c>
      <c r="BH51">
        <v>66.459999999999994</v>
      </c>
      <c r="BI51">
        <v>38</v>
      </c>
      <c r="BJ51">
        <v>65.209999999999994</v>
      </c>
      <c r="BK51">
        <v>33.76</v>
      </c>
    </row>
    <row r="52" spans="1:63">
      <c r="A52" t="s">
        <v>404</v>
      </c>
      <c r="G52" t="s">
        <v>94</v>
      </c>
      <c r="H52" s="115">
        <v>126.25</v>
      </c>
      <c r="I52" s="88">
        <v>0.71</v>
      </c>
      <c r="J52" s="88">
        <v>394.40999999999997</v>
      </c>
      <c r="K52" s="88">
        <v>33.76</v>
      </c>
      <c r="L52" s="88">
        <v>6.75</v>
      </c>
      <c r="M52" s="116">
        <v>0</v>
      </c>
      <c r="N52" s="115">
        <v>417.32</v>
      </c>
      <c r="O52" s="88">
        <v>198.87</v>
      </c>
      <c r="P52" s="88">
        <v>200</v>
      </c>
      <c r="Q52" s="88">
        <v>0</v>
      </c>
      <c r="R52" s="88">
        <v>0</v>
      </c>
      <c r="S52" s="116">
        <v>0</v>
      </c>
      <c r="W52">
        <v>0.39</v>
      </c>
      <c r="X52">
        <v>0.87</v>
      </c>
      <c r="Y52">
        <v>0.28999999999999998</v>
      </c>
      <c r="Z52">
        <v>0.26</v>
      </c>
      <c r="AA52">
        <v>0.34</v>
      </c>
      <c r="AB52">
        <v>0.68</v>
      </c>
      <c r="AC52">
        <v>0.48</v>
      </c>
      <c r="AD52">
        <v>0.42</v>
      </c>
      <c r="AE52">
        <v>0</v>
      </c>
      <c r="AF52">
        <v>0</v>
      </c>
      <c r="AG52">
        <v>14.47</v>
      </c>
      <c r="AH52">
        <v>0.39</v>
      </c>
      <c r="AI52">
        <v>0.55000000000000004</v>
      </c>
      <c r="AJ52">
        <v>0.47</v>
      </c>
      <c r="AK52">
        <v>6.75</v>
      </c>
      <c r="AL52">
        <v>0.36</v>
      </c>
      <c r="AM52">
        <v>0.39</v>
      </c>
      <c r="AN52">
        <v>0</v>
      </c>
      <c r="AO52">
        <v>2.89</v>
      </c>
      <c r="AP52">
        <v>103.3</v>
      </c>
      <c r="AQ52">
        <v>1.34</v>
      </c>
      <c r="AR52">
        <v>48.24</v>
      </c>
      <c r="AS52">
        <v>96.47</v>
      </c>
      <c r="AT52">
        <v>144.69999999999999</v>
      </c>
      <c r="AU52">
        <v>0.23</v>
      </c>
      <c r="AV52">
        <v>290.16000000000003</v>
      </c>
      <c r="AW52">
        <v>30.7</v>
      </c>
      <c r="AX52">
        <v>200</v>
      </c>
      <c r="AY52">
        <v>28.87</v>
      </c>
      <c r="AZ52">
        <v>20</v>
      </c>
      <c r="BA52">
        <v>0</v>
      </c>
      <c r="BB52">
        <v>30</v>
      </c>
      <c r="BC52">
        <v>45</v>
      </c>
      <c r="BD52">
        <v>0</v>
      </c>
      <c r="BE52">
        <v>0</v>
      </c>
      <c r="BF52">
        <v>0</v>
      </c>
      <c r="BG52">
        <v>105</v>
      </c>
      <c r="BH52">
        <v>66.459999999999994</v>
      </c>
      <c r="BI52">
        <v>38.58</v>
      </c>
      <c r="BJ52">
        <v>65.260000000000005</v>
      </c>
      <c r="BK52">
        <v>33.76</v>
      </c>
    </row>
    <row r="53" spans="1:63">
      <c r="G53" t="s">
        <v>95</v>
      </c>
      <c r="H53" s="115">
        <v>126.5</v>
      </c>
      <c r="I53" s="88">
        <v>0.71</v>
      </c>
      <c r="J53" s="88">
        <v>394.40999999999997</v>
      </c>
      <c r="K53" s="88">
        <v>33.76</v>
      </c>
      <c r="L53" s="88">
        <v>6.75</v>
      </c>
      <c r="M53" s="116">
        <v>0</v>
      </c>
      <c r="N53" s="115">
        <v>417.32</v>
      </c>
      <c r="O53" s="88">
        <v>198.87</v>
      </c>
      <c r="P53" s="88">
        <v>200</v>
      </c>
      <c r="Q53" s="88">
        <v>0</v>
      </c>
      <c r="R53" s="88">
        <v>0</v>
      </c>
      <c r="S53" s="116">
        <v>0</v>
      </c>
      <c r="W53">
        <v>0.39</v>
      </c>
      <c r="X53">
        <v>0.87</v>
      </c>
      <c r="Y53">
        <v>0.28999999999999998</v>
      </c>
      <c r="Z53">
        <v>0.26</v>
      </c>
      <c r="AA53">
        <v>0.34</v>
      </c>
      <c r="AB53">
        <v>0.68</v>
      </c>
      <c r="AC53">
        <v>0.48</v>
      </c>
      <c r="AD53">
        <v>0.42</v>
      </c>
      <c r="AE53">
        <v>0</v>
      </c>
      <c r="AF53">
        <v>0</v>
      </c>
      <c r="AG53">
        <v>14.47</v>
      </c>
      <c r="AH53">
        <v>0.39</v>
      </c>
      <c r="AI53">
        <v>0.55000000000000004</v>
      </c>
      <c r="AJ53">
        <v>0.47</v>
      </c>
      <c r="AK53">
        <v>6.75</v>
      </c>
      <c r="AL53">
        <v>0.36</v>
      </c>
      <c r="AM53">
        <v>0.39</v>
      </c>
      <c r="AN53">
        <v>0</v>
      </c>
      <c r="AO53">
        <v>2.89</v>
      </c>
      <c r="AP53">
        <v>103.3</v>
      </c>
      <c r="AQ53">
        <v>1.34</v>
      </c>
      <c r="AR53">
        <v>48.24</v>
      </c>
      <c r="AS53">
        <v>96.47</v>
      </c>
      <c r="AT53">
        <v>144.69999999999999</v>
      </c>
      <c r="AU53">
        <v>0.23</v>
      </c>
      <c r="AV53">
        <v>290.16000000000003</v>
      </c>
      <c r="AW53">
        <v>30.7</v>
      </c>
      <c r="AX53">
        <v>200</v>
      </c>
      <c r="AY53">
        <v>28.87</v>
      </c>
      <c r="AZ53">
        <v>20</v>
      </c>
      <c r="BA53">
        <v>0</v>
      </c>
      <c r="BB53">
        <v>30</v>
      </c>
      <c r="BC53">
        <v>45</v>
      </c>
      <c r="BD53">
        <v>0</v>
      </c>
      <c r="BE53">
        <v>0</v>
      </c>
      <c r="BF53">
        <v>0</v>
      </c>
      <c r="BG53">
        <v>105</v>
      </c>
      <c r="BH53">
        <v>66.459999999999994</v>
      </c>
      <c r="BI53">
        <v>38.880000000000003</v>
      </c>
      <c r="BJ53">
        <v>65.209999999999994</v>
      </c>
      <c r="BK53">
        <v>33.76</v>
      </c>
    </row>
    <row r="54" spans="1:63">
      <c r="G54" t="s">
        <v>96</v>
      </c>
      <c r="H54" s="115">
        <v>126.73000000000002</v>
      </c>
      <c r="I54" s="88">
        <v>0.71</v>
      </c>
      <c r="J54" s="88">
        <v>394.40999999999997</v>
      </c>
      <c r="K54" s="88">
        <v>33.76</v>
      </c>
      <c r="L54" s="88">
        <v>6.75</v>
      </c>
      <c r="M54" s="116">
        <v>0</v>
      </c>
      <c r="N54" s="115">
        <v>417.32</v>
      </c>
      <c r="O54" s="88">
        <v>198.87</v>
      </c>
      <c r="P54" s="88">
        <v>200</v>
      </c>
      <c r="Q54" s="88">
        <v>0</v>
      </c>
      <c r="R54" s="88">
        <v>0</v>
      </c>
      <c r="S54" s="116">
        <v>0</v>
      </c>
      <c r="W54">
        <v>0.39</v>
      </c>
      <c r="X54">
        <v>0.87</v>
      </c>
      <c r="Y54">
        <v>0.28999999999999998</v>
      </c>
      <c r="Z54">
        <v>0.26</v>
      </c>
      <c r="AA54">
        <v>0.34</v>
      </c>
      <c r="AB54">
        <v>0.68</v>
      </c>
      <c r="AC54">
        <v>0.48</v>
      </c>
      <c r="AD54">
        <v>0.42</v>
      </c>
      <c r="AE54">
        <v>0</v>
      </c>
      <c r="AF54">
        <v>0</v>
      </c>
      <c r="AG54">
        <v>14.47</v>
      </c>
      <c r="AH54">
        <v>0.39</v>
      </c>
      <c r="AI54">
        <v>0.55000000000000004</v>
      </c>
      <c r="AJ54">
        <v>0.47</v>
      </c>
      <c r="AK54">
        <v>6.75</v>
      </c>
      <c r="AL54">
        <v>0.36</v>
      </c>
      <c r="AM54">
        <v>0.39</v>
      </c>
      <c r="AN54">
        <v>0</v>
      </c>
      <c r="AO54">
        <v>2.89</v>
      </c>
      <c r="AP54">
        <v>103.3</v>
      </c>
      <c r="AQ54">
        <v>1.34</v>
      </c>
      <c r="AR54">
        <v>48.24</v>
      </c>
      <c r="AS54">
        <v>96.47</v>
      </c>
      <c r="AT54">
        <v>144.69999999999999</v>
      </c>
      <c r="AU54">
        <v>0.23</v>
      </c>
      <c r="AV54">
        <v>290.16000000000003</v>
      </c>
      <c r="AW54">
        <v>30.7</v>
      </c>
      <c r="AX54">
        <v>200</v>
      </c>
      <c r="AY54">
        <v>28.87</v>
      </c>
      <c r="AZ54">
        <v>20</v>
      </c>
      <c r="BA54">
        <v>0</v>
      </c>
      <c r="BB54">
        <v>30</v>
      </c>
      <c r="BC54">
        <v>45</v>
      </c>
      <c r="BD54">
        <v>0</v>
      </c>
      <c r="BE54">
        <v>0</v>
      </c>
      <c r="BF54">
        <v>0</v>
      </c>
      <c r="BG54">
        <v>105</v>
      </c>
      <c r="BH54">
        <v>66.459999999999994</v>
      </c>
      <c r="BI54">
        <v>39.06</v>
      </c>
      <c r="BJ54">
        <v>65.260000000000005</v>
      </c>
      <c r="BK54">
        <v>33.76</v>
      </c>
    </row>
    <row r="55" spans="1:63">
      <c r="G55" t="s">
        <v>97</v>
      </c>
      <c r="H55" s="115">
        <v>61.510000000000005</v>
      </c>
      <c r="I55" s="88">
        <v>0.71</v>
      </c>
      <c r="J55" s="88">
        <v>394.40999999999997</v>
      </c>
      <c r="K55" s="88">
        <v>33.76</v>
      </c>
      <c r="L55" s="88">
        <v>6.75</v>
      </c>
      <c r="M55" s="116">
        <v>0</v>
      </c>
      <c r="N55" s="115">
        <v>417.32</v>
      </c>
      <c r="O55" s="88">
        <v>198.87</v>
      </c>
      <c r="P55" s="88">
        <v>200</v>
      </c>
      <c r="Q55" s="88">
        <v>0</v>
      </c>
      <c r="R55" s="88">
        <v>0</v>
      </c>
      <c r="S55" s="116">
        <v>0</v>
      </c>
      <c r="W55">
        <v>0.39</v>
      </c>
      <c r="X55">
        <v>0.87</v>
      </c>
      <c r="Y55">
        <v>0.28999999999999998</v>
      </c>
      <c r="Z55">
        <v>0.26</v>
      </c>
      <c r="AA55">
        <v>0.34</v>
      </c>
      <c r="AB55">
        <v>0.68</v>
      </c>
      <c r="AC55">
        <v>0.48</v>
      </c>
      <c r="AD55">
        <v>0.42</v>
      </c>
      <c r="AE55">
        <v>0</v>
      </c>
      <c r="AF55">
        <v>0</v>
      </c>
      <c r="AG55">
        <v>14.47</v>
      </c>
      <c r="AH55">
        <v>0.39</v>
      </c>
      <c r="AI55">
        <v>0.55000000000000004</v>
      </c>
      <c r="AJ55">
        <v>0.47</v>
      </c>
      <c r="AK55">
        <v>6.75</v>
      </c>
      <c r="AL55">
        <v>0.36</v>
      </c>
      <c r="AM55">
        <v>0.39</v>
      </c>
      <c r="AN55">
        <v>0</v>
      </c>
      <c r="AO55">
        <v>2.89</v>
      </c>
      <c r="AP55">
        <v>103.3</v>
      </c>
      <c r="AQ55">
        <v>1.34</v>
      </c>
      <c r="AR55">
        <v>48.24</v>
      </c>
      <c r="AS55">
        <v>96.47</v>
      </c>
      <c r="AT55">
        <v>144.69999999999999</v>
      </c>
      <c r="AU55">
        <v>0.23</v>
      </c>
      <c r="AV55">
        <v>290.16000000000003</v>
      </c>
      <c r="AW55">
        <v>30.7</v>
      </c>
      <c r="AX55">
        <v>200</v>
      </c>
      <c r="AY55">
        <v>28.87</v>
      </c>
      <c r="AZ55">
        <v>20</v>
      </c>
      <c r="BA55">
        <v>0</v>
      </c>
      <c r="BB55">
        <v>30</v>
      </c>
      <c r="BC55">
        <v>45</v>
      </c>
      <c r="BD55">
        <v>0</v>
      </c>
      <c r="BE55">
        <v>0</v>
      </c>
      <c r="BF55">
        <v>0</v>
      </c>
      <c r="BG55">
        <v>105</v>
      </c>
      <c r="BH55">
        <v>66.459999999999994</v>
      </c>
      <c r="BI55">
        <v>39.1</v>
      </c>
      <c r="BJ55">
        <v>0</v>
      </c>
      <c r="BK55">
        <v>33.76</v>
      </c>
    </row>
    <row r="56" spans="1:63">
      <c r="G56" t="s">
        <v>98</v>
      </c>
      <c r="H56" s="115">
        <v>61.42</v>
      </c>
      <c r="I56" s="88">
        <v>0.71</v>
      </c>
      <c r="J56" s="88">
        <v>394.40999999999997</v>
      </c>
      <c r="K56" s="88">
        <v>33.76</v>
      </c>
      <c r="L56" s="88">
        <v>6.75</v>
      </c>
      <c r="M56" s="116">
        <v>0</v>
      </c>
      <c r="N56" s="115">
        <v>417.32</v>
      </c>
      <c r="O56" s="88">
        <v>198.87</v>
      </c>
      <c r="P56" s="88">
        <v>200</v>
      </c>
      <c r="Q56" s="88">
        <v>0</v>
      </c>
      <c r="R56" s="88">
        <v>0</v>
      </c>
      <c r="S56" s="116">
        <v>0</v>
      </c>
      <c r="W56">
        <v>0.39</v>
      </c>
      <c r="X56">
        <v>0.87</v>
      </c>
      <c r="Y56">
        <v>0.28999999999999998</v>
      </c>
      <c r="Z56">
        <v>0.26</v>
      </c>
      <c r="AA56">
        <v>0.34</v>
      </c>
      <c r="AB56">
        <v>0.68</v>
      </c>
      <c r="AC56">
        <v>0.48</v>
      </c>
      <c r="AD56">
        <v>0.42</v>
      </c>
      <c r="AE56">
        <v>0</v>
      </c>
      <c r="AF56">
        <v>0</v>
      </c>
      <c r="AG56">
        <v>14.47</v>
      </c>
      <c r="AH56">
        <v>0.39</v>
      </c>
      <c r="AI56">
        <v>0.55000000000000004</v>
      </c>
      <c r="AJ56">
        <v>0.47</v>
      </c>
      <c r="AK56">
        <v>6.75</v>
      </c>
      <c r="AL56">
        <v>0.36</v>
      </c>
      <c r="AM56">
        <v>0.39</v>
      </c>
      <c r="AN56">
        <v>0</v>
      </c>
      <c r="AO56">
        <v>2.89</v>
      </c>
      <c r="AP56">
        <v>103.3</v>
      </c>
      <c r="AQ56">
        <v>1.34</v>
      </c>
      <c r="AR56">
        <v>48.24</v>
      </c>
      <c r="AS56">
        <v>96.47</v>
      </c>
      <c r="AT56">
        <v>144.69999999999999</v>
      </c>
      <c r="AU56">
        <v>0.23</v>
      </c>
      <c r="AV56">
        <v>290.16000000000003</v>
      </c>
      <c r="AW56">
        <v>30.7</v>
      </c>
      <c r="AX56">
        <v>200</v>
      </c>
      <c r="AY56">
        <v>28.87</v>
      </c>
      <c r="AZ56">
        <v>20</v>
      </c>
      <c r="BA56">
        <v>0</v>
      </c>
      <c r="BB56">
        <v>30</v>
      </c>
      <c r="BC56">
        <v>45</v>
      </c>
      <c r="BD56">
        <v>0</v>
      </c>
      <c r="BE56">
        <v>0</v>
      </c>
      <c r="BF56">
        <v>0</v>
      </c>
      <c r="BG56">
        <v>105</v>
      </c>
      <c r="BH56">
        <v>66.459999999999994</v>
      </c>
      <c r="BI56">
        <v>39.01</v>
      </c>
      <c r="BJ56">
        <v>0</v>
      </c>
      <c r="BK56">
        <v>33.76</v>
      </c>
    </row>
    <row r="57" spans="1:63">
      <c r="G57" t="s">
        <v>99</v>
      </c>
      <c r="H57" s="115">
        <v>61.03</v>
      </c>
      <c r="I57" s="88">
        <v>0.71</v>
      </c>
      <c r="J57" s="88">
        <v>394.40999999999997</v>
      </c>
      <c r="K57" s="88">
        <v>33.76</v>
      </c>
      <c r="L57" s="88">
        <v>6.75</v>
      </c>
      <c r="M57" s="116">
        <v>0</v>
      </c>
      <c r="N57" s="115">
        <v>417.32</v>
      </c>
      <c r="O57" s="88">
        <v>198.87</v>
      </c>
      <c r="P57" s="88">
        <v>200</v>
      </c>
      <c r="Q57" s="88">
        <v>0</v>
      </c>
      <c r="R57" s="88">
        <v>0</v>
      </c>
      <c r="S57" s="116">
        <v>0</v>
      </c>
      <c r="W57">
        <v>0.39</v>
      </c>
      <c r="X57">
        <v>0.87</v>
      </c>
      <c r="Y57">
        <v>0.28999999999999998</v>
      </c>
      <c r="Z57">
        <v>0.26</v>
      </c>
      <c r="AA57">
        <v>0.34</v>
      </c>
      <c r="AB57">
        <v>0.68</v>
      </c>
      <c r="AC57">
        <v>0.48</v>
      </c>
      <c r="AD57">
        <v>0.42</v>
      </c>
      <c r="AE57">
        <v>0</v>
      </c>
      <c r="AF57">
        <v>0</v>
      </c>
      <c r="AG57">
        <v>14.47</v>
      </c>
      <c r="AH57">
        <v>0.39</v>
      </c>
      <c r="AI57">
        <v>0.55000000000000004</v>
      </c>
      <c r="AJ57">
        <v>0.47</v>
      </c>
      <c r="AK57">
        <v>6.75</v>
      </c>
      <c r="AL57">
        <v>0.36</v>
      </c>
      <c r="AM57">
        <v>0.39</v>
      </c>
      <c r="AN57">
        <v>0</v>
      </c>
      <c r="AO57">
        <v>2.89</v>
      </c>
      <c r="AP57">
        <v>103.3</v>
      </c>
      <c r="AQ57">
        <v>1.34</v>
      </c>
      <c r="AR57">
        <v>48.24</v>
      </c>
      <c r="AS57">
        <v>96.47</v>
      </c>
      <c r="AT57">
        <v>144.69999999999999</v>
      </c>
      <c r="AU57">
        <v>0.23</v>
      </c>
      <c r="AV57">
        <v>290.16000000000003</v>
      </c>
      <c r="AW57">
        <v>30.7</v>
      </c>
      <c r="AX57">
        <v>200</v>
      </c>
      <c r="AY57">
        <v>28.87</v>
      </c>
      <c r="AZ57">
        <v>20</v>
      </c>
      <c r="BA57">
        <v>0</v>
      </c>
      <c r="BB57">
        <v>30</v>
      </c>
      <c r="BC57">
        <v>45</v>
      </c>
      <c r="BD57">
        <v>0</v>
      </c>
      <c r="BE57">
        <v>0</v>
      </c>
      <c r="BF57">
        <v>0</v>
      </c>
      <c r="BG57">
        <v>105</v>
      </c>
      <c r="BH57">
        <v>66.459999999999994</v>
      </c>
      <c r="BI57">
        <v>38.619999999999997</v>
      </c>
      <c r="BJ57">
        <v>0</v>
      </c>
      <c r="BK57">
        <v>33.76</v>
      </c>
    </row>
    <row r="58" spans="1:63">
      <c r="G58" t="s">
        <v>100</v>
      </c>
      <c r="H58" s="115">
        <v>60.440000000000005</v>
      </c>
      <c r="I58" s="88">
        <v>0.71</v>
      </c>
      <c r="J58" s="88">
        <v>386.27</v>
      </c>
      <c r="K58" s="88">
        <v>33.76</v>
      </c>
      <c r="L58" s="88">
        <v>6.75</v>
      </c>
      <c r="M58" s="116">
        <v>0</v>
      </c>
      <c r="N58" s="115">
        <v>417.32</v>
      </c>
      <c r="O58" s="88">
        <v>198.87</v>
      </c>
      <c r="P58" s="88">
        <v>200</v>
      </c>
      <c r="Q58" s="88">
        <v>0</v>
      </c>
      <c r="R58" s="88">
        <v>0</v>
      </c>
      <c r="S58" s="116">
        <v>0</v>
      </c>
      <c r="W58">
        <v>0.39</v>
      </c>
      <c r="X58">
        <v>0.87</v>
      </c>
      <c r="Y58">
        <v>0.28999999999999998</v>
      </c>
      <c r="Z58">
        <v>0.26</v>
      </c>
      <c r="AA58">
        <v>0.34</v>
      </c>
      <c r="AB58">
        <v>0.68</v>
      </c>
      <c r="AC58">
        <v>0.48</v>
      </c>
      <c r="AD58">
        <v>0.42</v>
      </c>
      <c r="AE58">
        <v>0</v>
      </c>
      <c r="AF58">
        <v>0</v>
      </c>
      <c r="AG58">
        <v>14.47</v>
      </c>
      <c r="AH58">
        <v>0.39</v>
      </c>
      <c r="AI58">
        <v>0.55000000000000004</v>
      </c>
      <c r="AJ58">
        <v>0.47</v>
      </c>
      <c r="AK58">
        <v>6.75</v>
      </c>
      <c r="AL58">
        <v>0.36</v>
      </c>
      <c r="AM58">
        <v>0.39</v>
      </c>
      <c r="AN58">
        <v>0</v>
      </c>
      <c r="AO58">
        <v>2.89</v>
      </c>
      <c r="AP58">
        <v>101.02</v>
      </c>
      <c r="AQ58">
        <v>1.34</v>
      </c>
      <c r="AR58">
        <v>48.24</v>
      </c>
      <c r="AS58">
        <v>96.47</v>
      </c>
      <c r="AT58">
        <v>138.84</v>
      </c>
      <c r="AU58">
        <v>0.23</v>
      </c>
      <c r="AV58">
        <v>290.16000000000003</v>
      </c>
      <c r="AW58">
        <v>30.7</v>
      </c>
      <c r="AX58">
        <v>200</v>
      </c>
      <c r="AY58">
        <v>28.87</v>
      </c>
      <c r="AZ58">
        <v>20</v>
      </c>
      <c r="BA58">
        <v>0</v>
      </c>
      <c r="BB58">
        <v>30</v>
      </c>
      <c r="BC58">
        <v>45</v>
      </c>
      <c r="BD58">
        <v>0</v>
      </c>
      <c r="BE58">
        <v>0</v>
      </c>
      <c r="BF58">
        <v>0</v>
      </c>
      <c r="BG58">
        <v>105</v>
      </c>
      <c r="BH58">
        <v>66.459999999999994</v>
      </c>
      <c r="BI58">
        <v>38.03</v>
      </c>
      <c r="BJ58">
        <v>0</v>
      </c>
      <c r="BK58">
        <v>33.76</v>
      </c>
    </row>
    <row r="59" spans="1:63">
      <c r="G59" t="s">
        <v>101</v>
      </c>
      <c r="H59" s="115">
        <v>59.660000000000004</v>
      </c>
      <c r="I59" s="88">
        <v>0.71</v>
      </c>
      <c r="J59" s="88">
        <v>376.05</v>
      </c>
      <c r="K59" s="88">
        <v>33.76</v>
      </c>
      <c r="L59" s="88">
        <v>6.75</v>
      </c>
      <c r="M59" s="116">
        <v>0</v>
      </c>
      <c r="N59" s="115">
        <v>417.32</v>
      </c>
      <c r="O59" s="88">
        <v>198.87</v>
      </c>
      <c r="P59" s="88">
        <v>200</v>
      </c>
      <c r="Q59" s="88">
        <v>0</v>
      </c>
      <c r="R59" s="88">
        <v>0</v>
      </c>
      <c r="S59" s="116">
        <v>0</v>
      </c>
      <c r="W59">
        <v>0.39</v>
      </c>
      <c r="X59">
        <v>0.87</v>
      </c>
      <c r="Y59">
        <v>0.28999999999999998</v>
      </c>
      <c r="Z59">
        <v>0.26</v>
      </c>
      <c r="AA59">
        <v>0.34</v>
      </c>
      <c r="AB59">
        <v>0.68</v>
      </c>
      <c r="AC59">
        <v>0.48</v>
      </c>
      <c r="AD59">
        <v>0.42</v>
      </c>
      <c r="AE59">
        <v>0</v>
      </c>
      <c r="AF59">
        <v>0</v>
      </c>
      <c r="AG59">
        <v>14.47</v>
      </c>
      <c r="AH59">
        <v>0.39</v>
      </c>
      <c r="AI59">
        <v>0.55000000000000004</v>
      </c>
      <c r="AJ59">
        <v>0.47</v>
      </c>
      <c r="AK59">
        <v>6.75</v>
      </c>
      <c r="AL59">
        <v>0.36</v>
      </c>
      <c r="AM59">
        <v>0.39</v>
      </c>
      <c r="AN59">
        <v>0</v>
      </c>
      <c r="AO59">
        <v>2.89</v>
      </c>
      <c r="AP59">
        <v>99.87</v>
      </c>
      <c r="AQ59">
        <v>1.34</v>
      </c>
      <c r="AR59">
        <v>48.24</v>
      </c>
      <c r="AS59">
        <v>96.47</v>
      </c>
      <c r="AT59">
        <v>129.77000000000001</v>
      </c>
      <c r="AU59">
        <v>0.23</v>
      </c>
      <c r="AV59">
        <v>290.16000000000003</v>
      </c>
      <c r="AW59">
        <v>30.7</v>
      </c>
      <c r="AX59">
        <v>200</v>
      </c>
      <c r="AY59">
        <v>28.87</v>
      </c>
      <c r="AZ59">
        <v>20</v>
      </c>
      <c r="BA59">
        <v>0</v>
      </c>
      <c r="BB59">
        <v>30</v>
      </c>
      <c r="BC59">
        <v>45</v>
      </c>
      <c r="BD59">
        <v>0</v>
      </c>
      <c r="BE59">
        <v>0</v>
      </c>
      <c r="BF59">
        <v>0</v>
      </c>
      <c r="BG59">
        <v>105</v>
      </c>
      <c r="BH59">
        <v>66.459999999999994</v>
      </c>
      <c r="BI59">
        <v>37.25</v>
      </c>
      <c r="BJ59">
        <v>0</v>
      </c>
      <c r="BK59">
        <v>33.76</v>
      </c>
    </row>
    <row r="60" spans="1:63">
      <c r="G60" t="s">
        <v>102</v>
      </c>
      <c r="H60" s="115">
        <v>58.690000000000005</v>
      </c>
      <c r="I60" s="88">
        <v>0.71</v>
      </c>
      <c r="J60" s="88">
        <v>374.89</v>
      </c>
      <c r="K60" s="88">
        <v>33.76</v>
      </c>
      <c r="L60" s="88">
        <v>6.75</v>
      </c>
      <c r="M60" s="116">
        <v>0</v>
      </c>
      <c r="N60" s="115">
        <v>417.32</v>
      </c>
      <c r="O60" s="88">
        <v>198.87</v>
      </c>
      <c r="P60" s="88">
        <v>200</v>
      </c>
      <c r="Q60" s="88">
        <v>0</v>
      </c>
      <c r="R60" s="88">
        <v>0</v>
      </c>
      <c r="S60" s="116">
        <v>0</v>
      </c>
      <c r="W60">
        <v>0.39</v>
      </c>
      <c r="X60">
        <v>0.87</v>
      </c>
      <c r="Y60">
        <v>0.28999999999999998</v>
      </c>
      <c r="Z60">
        <v>0.26</v>
      </c>
      <c r="AA60">
        <v>0.34</v>
      </c>
      <c r="AB60">
        <v>0.68</v>
      </c>
      <c r="AC60">
        <v>0.48</v>
      </c>
      <c r="AD60">
        <v>0.42</v>
      </c>
      <c r="AE60">
        <v>0</v>
      </c>
      <c r="AF60">
        <v>0</v>
      </c>
      <c r="AG60">
        <v>14.47</v>
      </c>
      <c r="AH60">
        <v>0.39</v>
      </c>
      <c r="AI60">
        <v>0.55000000000000004</v>
      </c>
      <c r="AJ60">
        <v>0.47</v>
      </c>
      <c r="AK60">
        <v>6.75</v>
      </c>
      <c r="AL60">
        <v>0.36</v>
      </c>
      <c r="AM60">
        <v>0.39</v>
      </c>
      <c r="AN60">
        <v>0</v>
      </c>
      <c r="AO60">
        <v>2.89</v>
      </c>
      <c r="AP60">
        <v>98.71</v>
      </c>
      <c r="AQ60">
        <v>1.34</v>
      </c>
      <c r="AR60">
        <v>48.24</v>
      </c>
      <c r="AS60">
        <v>96.47</v>
      </c>
      <c r="AT60">
        <v>129.77000000000001</v>
      </c>
      <c r="AU60">
        <v>0.23</v>
      </c>
      <c r="AV60">
        <v>290.16000000000003</v>
      </c>
      <c r="AW60">
        <v>30.7</v>
      </c>
      <c r="AX60">
        <v>200</v>
      </c>
      <c r="AY60">
        <v>28.87</v>
      </c>
      <c r="AZ60">
        <v>20</v>
      </c>
      <c r="BA60">
        <v>0</v>
      </c>
      <c r="BB60">
        <v>30</v>
      </c>
      <c r="BC60">
        <v>45</v>
      </c>
      <c r="BD60">
        <v>0</v>
      </c>
      <c r="BE60">
        <v>0</v>
      </c>
      <c r="BF60">
        <v>0</v>
      </c>
      <c r="BG60">
        <v>105</v>
      </c>
      <c r="BH60">
        <v>66.459999999999994</v>
      </c>
      <c r="BI60">
        <v>36.28</v>
      </c>
      <c r="BJ60">
        <v>0</v>
      </c>
      <c r="BK60">
        <v>33.76</v>
      </c>
    </row>
    <row r="61" spans="1:63">
      <c r="G61" t="s">
        <v>103</v>
      </c>
      <c r="H61" s="115">
        <v>57.53</v>
      </c>
      <c r="I61" s="88">
        <v>0.71</v>
      </c>
      <c r="J61" s="88">
        <v>372.96000000000004</v>
      </c>
      <c r="K61" s="88">
        <v>33.76</v>
      </c>
      <c r="L61" s="88">
        <v>6.75</v>
      </c>
      <c r="M61" s="116">
        <v>0</v>
      </c>
      <c r="N61" s="115">
        <v>417.32</v>
      </c>
      <c r="O61" s="88">
        <v>198.87</v>
      </c>
      <c r="P61" s="88">
        <v>200</v>
      </c>
      <c r="Q61" s="88">
        <v>0</v>
      </c>
      <c r="R61" s="88">
        <v>0</v>
      </c>
      <c r="S61" s="116">
        <v>0</v>
      </c>
      <c r="W61">
        <v>0.39</v>
      </c>
      <c r="X61">
        <v>0.87</v>
      </c>
      <c r="Y61">
        <v>0.28999999999999998</v>
      </c>
      <c r="Z61">
        <v>0.26</v>
      </c>
      <c r="AA61">
        <v>0.34</v>
      </c>
      <c r="AB61">
        <v>0.68</v>
      </c>
      <c r="AC61">
        <v>0.48</v>
      </c>
      <c r="AD61">
        <v>0.42</v>
      </c>
      <c r="AE61">
        <v>0</v>
      </c>
      <c r="AF61">
        <v>0</v>
      </c>
      <c r="AG61">
        <v>14.47</v>
      </c>
      <c r="AH61">
        <v>0.39</v>
      </c>
      <c r="AI61">
        <v>0.55000000000000004</v>
      </c>
      <c r="AJ61">
        <v>0.47</v>
      </c>
      <c r="AK61">
        <v>6.75</v>
      </c>
      <c r="AL61">
        <v>0.36</v>
      </c>
      <c r="AM61">
        <v>0.39</v>
      </c>
      <c r="AN61">
        <v>0</v>
      </c>
      <c r="AO61">
        <v>2.89</v>
      </c>
      <c r="AP61">
        <v>96.74</v>
      </c>
      <c r="AQ61">
        <v>1.34</v>
      </c>
      <c r="AR61">
        <v>48.24</v>
      </c>
      <c r="AS61">
        <v>96.47</v>
      </c>
      <c r="AT61">
        <v>129.81</v>
      </c>
      <c r="AU61">
        <v>0.23</v>
      </c>
      <c r="AV61">
        <v>290.16000000000003</v>
      </c>
      <c r="AW61">
        <v>30.7</v>
      </c>
      <c r="AX61">
        <v>200</v>
      </c>
      <c r="AY61">
        <v>28.87</v>
      </c>
      <c r="AZ61">
        <v>20</v>
      </c>
      <c r="BA61">
        <v>0</v>
      </c>
      <c r="BB61">
        <v>30</v>
      </c>
      <c r="BC61">
        <v>45</v>
      </c>
      <c r="BD61">
        <v>0</v>
      </c>
      <c r="BE61">
        <v>0</v>
      </c>
      <c r="BF61">
        <v>0</v>
      </c>
      <c r="BG61">
        <v>105</v>
      </c>
      <c r="BH61">
        <v>66.459999999999994</v>
      </c>
      <c r="BI61">
        <v>35.119999999999997</v>
      </c>
      <c r="BJ61">
        <v>0</v>
      </c>
      <c r="BK61">
        <v>33.76</v>
      </c>
    </row>
    <row r="62" spans="1:63">
      <c r="G62" t="s">
        <v>104</v>
      </c>
      <c r="H62" s="115">
        <v>56.21</v>
      </c>
      <c r="I62" s="88">
        <v>0.71</v>
      </c>
      <c r="J62" s="88">
        <v>360.46</v>
      </c>
      <c r="K62" s="88">
        <v>33.76</v>
      </c>
      <c r="L62" s="88">
        <v>6.75</v>
      </c>
      <c r="M62" s="116">
        <v>0</v>
      </c>
      <c r="N62" s="115">
        <v>417.32</v>
      </c>
      <c r="O62" s="88">
        <v>198.87</v>
      </c>
      <c r="P62" s="88">
        <v>200</v>
      </c>
      <c r="Q62" s="88">
        <v>0</v>
      </c>
      <c r="R62" s="88">
        <v>0</v>
      </c>
      <c r="S62" s="116">
        <v>0</v>
      </c>
      <c r="W62">
        <v>0.39</v>
      </c>
      <c r="X62">
        <v>0.87</v>
      </c>
      <c r="Y62">
        <v>0.28999999999999998</v>
      </c>
      <c r="Z62">
        <v>0.26</v>
      </c>
      <c r="AA62">
        <v>0.34</v>
      </c>
      <c r="AB62">
        <v>0.68</v>
      </c>
      <c r="AC62">
        <v>0.48</v>
      </c>
      <c r="AD62">
        <v>0.42</v>
      </c>
      <c r="AE62">
        <v>0</v>
      </c>
      <c r="AF62">
        <v>0</v>
      </c>
      <c r="AG62">
        <v>14.47</v>
      </c>
      <c r="AH62">
        <v>0.39</v>
      </c>
      <c r="AI62">
        <v>0.55000000000000004</v>
      </c>
      <c r="AJ62">
        <v>0.47</v>
      </c>
      <c r="AK62">
        <v>6.75</v>
      </c>
      <c r="AL62">
        <v>0.36</v>
      </c>
      <c r="AM62">
        <v>0.39</v>
      </c>
      <c r="AN62">
        <v>0</v>
      </c>
      <c r="AO62">
        <v>2.89</v>
      </c>
      <c r="AP62">
        <v>92.88</v>
      </c>
      <c r="AQ62">
        <v>1.34</v>
      </c>
      <c r="AR62">
        <v>48.24</v>
      </c>
      <c r="AS62">
        <v>96.47</v>
      </c>
      <c r="AT62">
        <v>121.17</v>
      </c>
      <c r="AU62">
        <v>0.23</v>
      </c>
      <c r="AV62">
        <v>290.16000000000003</v>
      </c>
      <c r="AW62">
        <v>30.7</v>
      </c>
      <c r="AX62">
        <v>200</v>
      </c>
      <c r="AY62">
        <v>28.87</v>
      </c>
      <c r="AZ62">
        <v>20</v>
      </c>
      <c r="BA62">
        <v>0</v>
      </c>
      <c r="BB62">
        <v>30</v>
      </c>
      <c r="BC62">
        <v>45</v>
      </c>
      <c r="BD62">
        <v>0</v>
      </c>
      <c r="BE62">
        <v>0</v>
      </c>
      <c r="BF62">
        <v>0</v>
      </c>
      <c r="BG62">
        <v>105</v>
      </c>
      <c r="BH62">
        <v>66.459999999999994</v>
      </c>
      <c r="BI62">
        <v>33.799999999999997</v>
      </c>
      <c r="BJ62">
        <v>0</v>
      </c>
      <c r="BK62">
        <v>33.76</v>
      </c>
    </row>
    <row r="63" spans="1:63">
      <c r="G63" t="s">
        <v>105</v>
      </c>
      <c r="H63" s="115">
        <v>56.58</v>
      </c>
      <c r="I63" s="88">
        <v>0.71</v>
      </c>
      <c r="J63" s="88">
        <v>348.03</v>
      </c>
      <c r="K63" s="88">
        <v>28.94</v>
      </c>
      <c r="L63" s="88">
        <v>6.75</v>
      </c>
      <c r="M63" s="116">
        <v>0</v>
      </c>
      <c r="N63" s="115">
        <v>417.32</v>
      </c>
      <c r="O63" s="88">
        <v>198.87</v>
      </c>
      <c r="P63" s="88">
        <v>200</v>
      </c>
      <c r="Q63" s="88">
        <v>0</v>
      </c>
      <c r="R63" s="88">
        <v>0</v>
      </c>
      <c r="S63" s="116">
        <v>0</v>
      </c>
      <c r="W63">
        <v>0.39</v>
      </c>
      <c r="X63">
        <v>0.87</v>
      </c>
      <c r="Y63">
        <v>0.28999999999999998</v>
      </c>
      <c r="Z63">
        <v>0.26</v>
      </c>
      <c r="AA63">
        <v>0.34</v>
      </c>
      <c r="AB63">
        <v>0.68</v>
      </c>
      <c r="AC63">
        <v>0.48</v>
      </c>
      <c r="AD63">
        <v>0.42</v>
      </c>
      <c r="AE63">
        <v>0</v>
      </c>
      <c r="AF63">
        <v>0</v>
      </c>
      <c r="AG63">
        <v>16.399999999999999</v>
      </c>
      <c r="AH63">
        <v>0.39</v>
      </c>
      <c r="AI63">
        <v>0.55000000000000004</v>
      </c>
      <c r="AJ63">
        <v>0.47</v>
      </c>
      <c r="AK63">
        <v>6.75</v>
      </c>
      <c r="AL63">
        <v>0.36</v>
      </c>
      <c r="AM63">
        <v>0.39</v>
      </c>
      <c r="AN63">
        <v>0</v>
      </c>
      <c r="AO63">
        <v>2.89</v>
      </c>
      <c r="AP63">
        <v>89.1</v>
      </c>
      <c r="AQ63">
        <v>1.34</v>
      </c>
      <c r="AR63">
        <v>48.24</v>
      </c>
      <c r="AS63">
        <v>96.47</v>
      </c>
      <c r="AT63">
        <v>112.52</v>
      </c>
      <c r="AU63">
        <v>0.23</v>
      </c>
      <c r="AV63">
        <v>290.16000000000003</v>
      </c>
      <c r="AW63">
        <v>30.7</v>
      </c>
      <c r="AX63">
        <v>200</v>
      </c>
      <c r="AY63">
        <v>28.87</v>
      </c>
      <c r="AZ63">
        <v>20</v>
      </c>
      <c r="BA63">
        <v>0</v>
      </c>
      <c r="BB63">
        <v>30</v>
      </c>
      <c r="BC63">
        <v>45</v>
      </c>
      <c r="BD63">
        <v>0</v>
      </c>
      <c r="BE63">
        <v>0</v>
      </c>
      <c r="BF63">
        <v>0</v>
      </c>
      <c r="BG63">
        <v>105</v>
      </c>
      <c r="BH63">
        <v>66.459999999999994</v>
      </c>
      <c r="BI63">
        <v>32.24</v>
      </c>
      <c r="BJ63">
        <v>0</v>
      </c>
      <c r="BK63">
        <v>28.94</v>
      </c>
    </row>
    <row r="64" spans="1:63">
      <c r="G64" t="s">
        <v>106</v>
      </c>
      <c r="H64" s="115">
        <v>54.84</v>
      </c>
      <c r="I64" s="88">
        <v>0.71</v>
      </c>
      <c r="J64" s="88">
        <v>333.06</v>
      </c>
      <c r="K64" s="88">
        <v>28.94</v>
      </c>
      <c r="L64" s="88">
        <v>6.75</v>
      </c>
      <c r="M64" s="116">
        <v>0</v>
      </c>
      <c r="N64" s="115">
        <v>417.32</v>
      </c>
      <c r="O64" s="88">
        <v>198.87</v>
      </c>
      <c r="P64" s="88">
        <v>200</v>
      </c>
      <c r="Q64" s="88">
        <v>0</v>
      </c>
      <c r="R64" s="88">
        <v>0</v>
      </c>
      <c r="S64" s="116">
        <v>0</v>
      </c>
      <c r="W64">
        <v>0.39</v>
      </c>
      <c r="X64">
        <v>0.87</v>
      </c>
      <c r="Y64">
        <v>0.28999999999999998</v>
      </c>
      <c r="Z64">
        <v>0.26</v>
      </c>
      <c r="AA64">
        <v>0.34</v>
      </c>
      <c r="AB64">
        <v>0.68</v>
      </c>
      <c r="AC64">
        <v>0.48</v>
      </c>
      <c r="AD64">
        <v>0.42</v>
      </c>
      <c r="AE64">
        <v>0</v>
      </c>
      <c r="AF64">
        <v>0</v>
      </c>
      <c r="AG64">
        <v>16.399999999999999</v>
      </c>
      <c r="AH64">
        <v>0.39</v>
      </c>
      <c r="AI64">
        <v>0.55000000000000004</v>
      </c>
      <c r="AJ64">
        <v>0.47</v>
      </c>
      <c r="AK64">
        <v>6.75</v>
      </c>
      <c r="AL64">
        <v>0.36</v>
      </c>
      <c r="AM64">
        <v>0.39</v>
      </c>
      <c r="AN64">
        <v>0</v>
      </c>
      <c r="AO64">
        <v>2.89</v>
      </c>
      <c r="AP64">
        <v>82.46</v>
      </c>
      <c r="AQ64">
        <v>1.34</v>
      </c>
      <c r="AR64">
        <v>48.24</v>
      </c>
      <c r="AS64">
        <v>96.47</v>
      </c>
      <c r="AT64">
        <v>104.19</v>
      </c>
      <c r="AU64">
        <v>0.23</v>
      </c>
      <c r="AV64">
        <v>290.16000000000003</v>
      </c>
      <c r="AW64">
        <v>30.7</v>
      </c>
      <c r="AX64">
        <v>200</v>
      </c>
      <c r="AY64">
        <v>28.87</v>
      </c>
      <c r="AZ64">
        <v>20</v>
      </c>
      <c r="BA64">
        <v>0</v>
      </c>
      <c r="BB64">
        <v>30</v>
      </c>
      <c r="BC64">
        <v>45</v>
      </c>
      <c r="BD64">
        <v>0</v>
      </c>
      <c r="BE64">
        <v>0</v>
      </c>
      <c r="BF64">
        <v>0</v>
      </c>
      <c r="BG64">
        <v>105</v>
      </c>
      <c r="BH64">
        <v>66.459999999999994</v>
      </c>
      <c r="BI64">
        <v>30.5</v>
      </c>
      <c r="BJ64">
        <v>0</v>
      </c>
      <c r="BK64">
        <v>28.94</v>
      </c>
    </row>
    <row r="65" spans="7:63">
      <c r="G65" t="s">
        <v>107</v>
      </c>
      <c r="H65" s="115">
        <v>52.9</v>
      </c>
      <c r="I65" s="88">
        <v>0.71</v>
      </c>
      <c r="J65" s="88">
        <v>320.06</v>
      </c>
      <c r="K65" s="88">
        <v>28.94</v>
      </c>
      <c r="L65" s="88">
        <v>6.75</v>
      </c>
      <c r="M65" s="116">
        <v>0</v>
      </c>
      <c r="N65" s="115">
        <v>417.32</v>
      </c>
      <c r="O65" s="88">
        <v>198.87</v>
      </c>
      <c r="P65" s="88">
        <v>200</v>
      </c>
      <c r="Q65" s="88">
        <v>0</v>
      </c>
      <c r="R65" s="88">
        <v>0</v>
      </c>
      <c r="S65" s="116">
        <v>0</v>
      </c>
      <c r="W65">
        <v>0.39</v>
      </c>
      <c r="X65">
        <v>0.87</v>
      </c>
      <c r="Y65">
        <v>0.28999999999999998</v>
      </c>
      <c r="Z65">
        <v>0.26</v>
      </c>
      <c r="AA65">
        <v>0.34</v>
      </c>
      <c r="AB65">
        <v>0.68</v>
      </c>
      <c r="AC65">
        <v>0.48</v>
      </c>
      <c r="AD65">
        <v>0.42</v>
      </c>
      <c r="AE65">
        <v>0</v>
      </c>
      <c r="AF65">
        <v>0</v>
      </c>
      <c r="AG65">
        <v>16.399999999999999</v>
      </c>
      <c r="AH65">
        <v>0.39</v>
      </c>
      <c r="AI65">
        <v>0.55000000000000004</v>
      </c>
      <c r="AJ65">
        <v>0.47</v>
      </c>
      <c r="AK65">
        <v>6.75</v>
      </c>
      <c r="AL65">
        <v>0.36</v>
      </c>
      <c r="AM65">
        <v>0.39</v>
      </c>
      <c r="AN65">
        <v>0</v>
      </c>
      <c r="AO65">
        <v>2.89</v>
      </c>
      <c r="AP65">
        <v>78.14</v>
      </c>
      <c r="AQ65">
        <v>1.34</v>
      </c>
      <c r="AR65">
        <v>48.24</v>
      </c>
      <c r="AS65">
        <v>96.47</v>
      </c>
      <c r="AT65">
        <v>95.51</v>
      </c>
      <c r="AU65">
        <v>0.23</v>
      </c>
      <c r="AV65">
        <v>290.16000000000003</v>
      </c>
      <c r="AW65">
        <v>30.7</v>
      </c>
      <c r="AX65">
        <v>200</v>
      </c>
      <c r="AY65">
        <v>28.87</v>
      </c>
      <c r="AZ65">
        <v>20</v>
      </c>
      <c r="BA65">
        <v>0</v>
      </c>
      <c r="BB65">
        <v>30</v>
      </c>
      <c r="BC65">
        <v>45</v>
      </c>
      <c r="BD65">
        <v>0</v>
      </c>
      <c r="BE65">
        <v>0</v>
      </c>
      <c r="BF65">
        <v>0</v>
      </c>
      <c r="BG65">
        <v>105</v>
      </c>
      <c r="BH65">
        <v>66.459999999999994</v>
      </c>
      <c r="BI65">
        <v>28.56</v>
      </c>
      <c r="BJ65">
        <v>0</v>
      </c>
      <c r="BK65">
        <v>28.94</v>
      </c>
    </row>
    <row r="66" spans="7:63">
      <c r="G66" t="s">
        <v>108</v>
      </c>
      <c r="H66" s="115">
        <v>50.730000000000004</v>
      </c>
      <c r="I66" s="88">
        <v>0.71</v>
      </c>
      <c r="J66" s="88">
        <v>307.98</v>
      </c>
      <c r="K66" s="88">
        <v>28.94</v>
      </c>
      <c r="L66" s="88">
        <v>6.75</v>
      </c>
      <c r="M66" s="116">
        <v>0</v>
      </c>
      <c r="N66" s="115">
        <v>417.32</v>
      </c>
      <c r="O66" s="88">
        <v>198.87</v>
      </c>
      <c r="P66" s="88">
        <v>200</v>
      </c>
      <c r="Q66" s="88">
        <v>0</v>
      </c>
      <c r="R66" s="88">
        <v>0</v>
      </c>
      <c r="S66" s="116">
        <v>0</v>
      </c>
      <c r="W66">
        <v>0.39</v>
      </c>
      <c r="X66">
        <v>0.87</v>
      </c>
      <c r="Y66">
        <v>0.28999999999999998</v>
      </c>
      <c r="Z66">
        <v>0.26</v>
      </c>
      <c r="AA66">
        <v>0.34</v>
      </c>
      <c r="AB66">
        <v>0.68</v>
      </c>
      <c r="AC66">
        <v>0.48</v>
      </c>
      <c r="AD66">
        <v>0.42</v>
      </c>
      <c r="AE66">
        <v>0</v>
      </c>
      <c r="AF66">
        <v>0</v>
      </c>
      <c r="AG66">
        <v>16.399999999999999</v>
      </c>
      <c r="AH66">
        <v>0.39</v>
      </c>
      <c r="AI66">
        <v>0.55000000000000004</v>
      </c>
      <c r="AJ66">
        <v>0.47</v>
      </c>
      <c r="AK66">
        <v>6.75</v>
      </c>
      <c r="AL66">
        <v>0.36</v>
      </c>
      <c r="AM66">
        <v>0.39</v>
      </c>
      <c r="AN66">
        <v>0</v>
      </c>
      <c r="AO66">
        <v>2.89</v>
      </c>
      <c r="AP66">
        <v>73.010000000000005</v>
      </c>
      <c r="AQ66">
        <v>1.34</v>
      </c>
      <c r="AR66">
        <v>48.24</v>
      </c>
      <c r="AS66">
        <v>96.47</v>
      </c>
      <c r="AT66">
        <v>88.56</v>
      </c>
      <c r="AU66">
        <v>0.23</v>
      </c>
      <c r="AV66">
        <v>290.16000000000003</v>
      </c>
      <c r="AW66">
        <v>30.7</v>
      </c>
      <c r="AX66">
        <v>200</v>
      </c>
      <c r="AY66">
        <v>28.87</v>
      </c>
      <c r="AZ66">
        <v>20</v>
      </c>
      <c r="BA66">
        <v>0</v>
      </c>
      <c r="BB66">
        <v>30</v>
      </c>
      <c r="BC66">
        <v>45</v>
      </c>
      <c r="BD66">
        <v>0</v>
      </c>
      <c r="BE66">
        <v>0</v>
      </c>
      <c r="BF66">
        <v>0</v>
      </c>
      <c r="BG66">
        <v>105</v>
      </c>
      <c r="BH66">
        <v>66.459999999999994</v>
      </c>
      <c r="BI66">
        <v>26.39</v>
      </c>
      <c r="BJ66">
        <v>0</v>
      </c>
      <c r="BK66">
        <v>28.94</v>
      </c>
    </row>
    <row r="67" spans="7:63">
      <c r="G67" t="s">
        <v>109</v>
      </c>
      <c r="H67" s="115">
        <v>48.379999999999995</v>
      </c>
      <c r="I67" s="88">
        <v>0.71</v>
      </c>
      <c r="J67" s="88">
        <v>281.86</v>
      </c>
      <c r="K67" s="88">
        <v>122.52</v>
      </c>
      <c r="L67" s="88">
        <v>6.75</v>
      </c>
      <c r="M67" s="116">
        <v>0</v>
      </c>
      <c r="N67" s="115">
        <v>417.32</v>
      </c>
      <c r="O67" s="88">
        <v>198.87</v>
      </c>
      <c r="P67" s="88">
        <v>200</v>
      </c>
      <c r="Q67" s="88">
        <v>0</v>
      </c>
      <c r="R67" s="88">
        <v>0</v>
      </c>
      <c r="S67" s="116">
        <v>0</v>
      </c>
      <c r="W67">
        <v>0.39</v>
      </c>
      <c r="X67">
        <v>0.87</v>
      </c>
      <c r="Y67">
        <v>0.28999999999999998</v>
      </c>
      <c r="Z67">
        <v>0.26</v>
      </c>
      <c r="AA67">
        <v>0.34</v>
      </c>
      <c r="AB67">
        <v>0.68</v>
      </c>
      <c r="AC67">
        <v>0.48</v>
      </c>
      <c r="AD67">
        <v>0.42</v>
      </c>
      <c r="AE67">
        <v>0</v>
      </c>
      <c r="AF67">
        <v>0</v>
      </c>
      <c r="AG67">
        <v>16.399999999999999</v>
      </c>
      <c r="AH67">
        <v>0.39</v>
      </c>
      <c r="AI67">
        <v>0.55000000000000004</v>
      </c>
      <c r="AJ67">
        <v>0.47</v>
      </c>
      <c r="AK67">
        <v>6.75</v>
      </c>
      <c r="AL67">
        <v>0.36</v>
      </c>
      <c r="AM67">
        <v>0.39</v>
      </c>
      <c r="AN67">
        <v>122.52</v>
      </c>
      <c r="AO67">
        <v>2.89</v>
      </c>
      <c r="AP67">
        <v>67.72</v>
      </c>
      <c r="AQ67">
        <v>1.39</v>
      </c>
      <c r="AR67">
        <v>48.24</v>
      </c>
      <c r="AS67">
        <v>96.47</v>
      </c>
      <c r="AT67">
        <v>67.680000000000007</v>
      </c>
      <c r="AU67">
        <v>0.23</v>
      </c>
      <c r="AV67">
        <v>290.16000000000003</v>
      </c>
      <c r="AW67">
        <v>30.7</v>
      </c>
      <c r="AX67">
        <v>200</v>
      </c>
      <c r="AY67">
        <v>28.87</v>
      </c>
      <c r="AZ67">
        <v>20</v>
      </c>
      <c r="BA67">
        <v>0</v>
      </c>
      <c r="BB67">
        <v>30</v>
      </c>
      <c r="BC67">
        <v>45</v>
      </c>
      <c r="BD67">
        <v>0</v>
      </c>
      <c r="BE67">
        <v>0</v>
      </c>
      <c r="BF67">
        <v>0</v>
      </c>
      <c r="BG67">
        <v>105</v>
      </c>
      <c r="BH67">
        <v>66.459999999999994</v>
      </c>
      <c r="BI67">
        <v>24.04</v>
      </c>
      <c r="BJ67">
        <v>0</v>
      </c>
      <c r="BK67">
        <v>0</v>
      </c>
    </row>
    <row r="68" spans="7:63">
      <c r="G68" t="s">
        <v>110</v>
      </c>
      <c r="H68" s="115">
        <v>45.84</v>
      </c>
      <c r="I68" s="88">
        <v>0.71</v>
      </c>
      <c r="J68" s="88">
        <v>272.52999999999997</v>
      </c>
      <c r="K68" s="88">
        <v>122.52</v>
      </c>
      <c r="L68" s="88">
        <v>6.75</v>
      </c>
      <c r="M68" s="116">
        <v>0</v>
      </c>
      <c r="N68" s="115">
        <v>417.32</v>
      </c>
      <c r="O68" s="88">
        <v>198.87</v>
      </c>
      <c r="P68" s="88">
        <v>200</v>
      </c>
      <c r="Q68" s="88">
        <v>0</v>
      </c>
      <c r="R68" s="88">
        <v>0</v>
      </c>
      <c r="S68" s="116">
        <v>0</v>
      </c>
      <c r="W68">
        <v>0.39</v>
      </c>
      <c r="X68">
        <v>0.87</v>
      </c>
      <c r="Y68">
        <v>0.28999999999999998</v>
      </c>
      <c r="Z68">
        <v>0.26</v>
      </c>
      <c r="AA68">
        <v>0.34</v>
      </c>
      <c r="AB68">
        <v>0.68</v>
      </c>
      <c r="AC68">
        <v>0.48</v>
      </c>
      <c r="AD68">
        <v>0.42</v>
      </c>
      <c r="AE68">
        <v>0</v>
      </c>
      <c r="AF68">
        <v>0</v>
      </c>
      <c r="AG68">
        <v>16.399999999999999</v>
      </c>
      <c r="AH68">
        <v>0.39</v>
      </c>
      <c r="AI68">
        <v>0.55000000000000004</v>
      </c>
      <c r="AJ68">
        <v>0.47</v>
      </c>
      <c r="AK68">
        <v>6.75</v>
      </c>
      <c r="AL68">
        <v>0.36</v>
      </c>
      <c r="AM68">
        <v>0.39</v>
      </c>
      <c r="AN68">
        <v>122.52</v>
      </c>
      <c r="AO68">
        <v>2.89</v>
      </c>
      <c r="AP68">
        <v>61.51</v>
      </c>
      <c r="AQ68">
        <v>1.39</v>
      </c>
      <c r="AR68">
        <v>48.24</v>
      </c>
      <c r="AS68">
        <v>96.47</v>
      </c>
      <c r="AT68">
        <v>64.56</v>
      </c>
      <c r="AU68">
        <v>0.23</v>
      </c>
      <c r="AV68">
        <v>290.16000000000003</v>
      </c>
      <c r="AW68">
        <v>30.7</v>
      </c>
      <c r="AX68">
        <v>200</v>
      </c>
      <c r="AY68">
        <v>28.87</v>
      </c>
      <c r="AZ68">
        <v>20</v>
      </c>
      <c r="BA68">
        <v>0</v>
      </c>
      <c r="BB68">
        <v>30</v>
      </c>
      <c r="BC68">
        <v>45</v>
      </c>
      <c r="BD68">
        <v>0</v>
      </c>
      <c r="BE68">
        <v>0</v>
      </c>
      <c r="BF68">
        <v>0</v>
      </c>
      <c r="BG68">
        <v>105</v>
      </c>
      <c r="BH68">
        <v>66.459999999999994</v>
      </c>
      <c r="BI68">
        <v>21.5</v>
      </c>
      <c r="BJ68">
        <v>0</v>
      </c>
      <c r="BK68">
        <v>0</v>
      </c>
    </row>
    <row r="69" spans="7:63">
      <c r="G69" t="s">
        <v>111</v>
      </c>
      <c r="H69" s="115">
        <v>43.15</v>
      </c>
      <c r="I69" s="88">
        <v>0.71</v>
      </c>
      <c r="J69" s="88">
        <v>265.62</v>
      </c>
      <c r="K69" s="88">
        <v>122.52</v>
      </c>
      <c r="L69" s="88">
        <v>6.75</v>
      </c>
      <c r="M69" s="116">
        <v>0</v>
      </c>
      <c r="N69" s="115">
        <v>417.32</v>
      </c>
      <c r="O69" s="88">
        <v>198.87</v>
      </c>
      <c r="P69" s="88">
        <v>200</v>
      </c>
      <c r="Q69" s="88">
        <v>0</v>
      </c>
      <c r="R69" s="88">
        <v>0</v>
      </c>
      <c r="S69" s="116">
        <v>0</v>
      </c>
      <c r="W69">
        <v>0.39</v>
      </c>
      <c r="X69">
        <v>0.87</v>
      </c>
      <c r="Y69">
        <v>0.28999999999999998</v>
      </c>
      <c r="Z69">
        <v>0.26</v>
      </c>
      <c r="AA69">
        <v>0.34</v>
      </c>
      <c r="AB69">
        <v>0.68</v>
      </c>
      <c r="AC69">
        <v>0.48</v>
      </c>
      <c r="AD69">
        <v>0.42</v>
      </c>
      <c r="AE69">
        <v>0</v>
      </c>
      <c r="AF69">
        <v>0</v>
      </c>
      <c r="AG69">
        <v>16.399999999999999</v>
      </c>
      <c r="AH69">
        <v>0.39</v>
      </c>
      <c r="AI69">
        <v>0.55000000000000004</v>
      </c>
      <c r="AJ69">
        <v>0.47</v>
      </c>
      <c r="AK69">
        <v>6.75</v>
      </c>
      <c r="AL69">
        <v>0.36</v>
      </c>
      <c r="AM69">
        <v>0.39</v>
      </c>
      <c r="AN69">
        <v>122.52</v>
      </c>
      <c r="AO69">
        <v>2.89</v>
      </c>
      <c r="AP69">
        <v>55.07</v>
      </c>
      <c r="AQ69">
        <v>1.39</v>
      </c>
      <c r="AR69">
        <v>48.24</v>
      </c>
      <c r="AS69">
        <v>96.47</v>
      </c>
      <c r="AT69">
        <v>64.09</v>
      </c>
      <c r="AU69">
        <v>0.23</v>
      </c>
      <c r="AV69">
        <v>290.16000000000003</v>
      </c>
      <c r="AW69">
        <v>30.7</v>
      </c>
      <c r="AX69">
        <v>200</v>
      </c>
      <c r="AY69">
        <v>28.87</v>
      </c>
      <c r="AZ69">
        <v>20</v>
      </c>
      <c r="BA69">
        <v>0</v>
      </c>
      <c r="BB69">
        <v>30</v>
      </c>
      <c r="BC69">
        <v>45</v>
      </c>
      <c r="BD69">
        <v>0</v>
      </c>
      <c r="BE69">
        <v>0</v>
      </c>
      <c r="BF69">
        <v>0</v>
      </c>
      <c r="BG69">
        <v>105</v>
      </c>
      <c r="BH69">
        <v>66.459999999999994</v>
      </c>
      <c r="BI69">
        <v>18.809999999999999</v>
      </c>
      <c r="BJ69">
        <v>0</v>
      </c>
      <c r="BK69">
        <v>0</v>
      </c>
    </row>
    <row r="70" spans="7:63">
      <c r="G70" t="s">
        <v>112</v>
      </c>
      <c r="H70" s="115">
        <v>40.33</v>
      </c>
      <c r="I70" s="88">
        <v>0.71</v>
      </c>
      <c r="J70" s="88">
        <v>245.36</v>
      </c>
      <c r="K70" s="88">
        <v>122.52</v>
      </c>
      <c r="L70" s="88">
        <v>6.75</v>
      </c>
      <c r="M70" s="116">
        <v>0</v>
      </c>
      <c r="N70" s="115">
        <v>417.32</v>
      </c>
      <c r="O70" s="88">
        <v>198.87</v>
      </c>
      <c r="P70" s="88">
        <v>200</v>
      </c>
      <c r="Q70" s="88">
        <v>0</v>
      </c>
      <c r="R70" s="88">
        <v>0</v>
      </c>
      <c r="S70" s="116">
        <v>0</v>
      </c>
      <c r="W70">
        <v>0.39</v>
      </c>
      <c r="X70">
        <v>0.87</v>
      </c>
      <c r="Y70">
        <v>0.28999999999999998</v>
      </c>
      <c r="Z70">
        <v>0.26</v>
      </c>
      <c r="AA70">
        <v>0.34</v>
      </c>
      <c r="AB70">
        <v>0.68</v>
      </c>
      <c r="AC70">
        <v>0.48</v>
      </c>
      <c r="AD70">
        <v>0.42</v>
      </c>
      <c r="AE70">
        <v>0</v>
      </c>
      <c r="AF70">
        <v>0</v>
      </c>
      <c r="AG70">
        <v>16.399999999999999</v>
      </c>
      <c r="AH70">
        <v>0.39</v>
      </c>
      <c r="AI70">
        <v>0.55000000000000004</v>
      </c>
      <c r="AJ70">
        <v>0.47</v>
      </c>
      <c r="AK70">
        <v>6.75</v>
      </c>
      <c r="AL70">
        <v>0.36</v>
      </c>
      <c r="AM70">
        <v>0.39</v>
      </c>
      <c r="AN70">
        <v>122.52</v>
      </c>
      <c r="AO70">
        <v>2.89</v>
      </c>
      <c r="AP70">
        <v>47.31</v>
      </c>
      <c r="AQ70">
        <v>1.39</v>
      </c>
      <c r="AR70">
        <v>48.24</v>
      </c>
      <c r="AS70">
        <v>96.47</v>
      </c>
      <c r="AT70">
        <v>51.59</v>
      </c>
      <c r="AU70">
        <v>0.23</v>
      </c>
      <c r="AV70">
        <v>290.16000000000003</v>
      </c>
      <c r="AW70">
        <v>30.7</v>
      </c>
      <c r="AX70">
        <v>200</v>
      </c>
      <c r="AY70">
        <v>28.87</v>
      </c>
      <c r="AZ70">
        <v>20</v>
      </c>
      <c r="BA70">
        <v>0</v>
      </c>
      <c r="BB70">
        <v>30</v>
      </c>
      <c r="BC70">
        <v>45</v>
      </c>
      <c r="BD70">
        <v>0</v>
      </c>
      <c r="BE70">
        <v>0</v>
      </c>
      <c r="BF70">
        <v>0</v>
      </c>
      <c r="BG70">
        <v>105</v>
      </c>
      <c r="BH70">
        <v>66.459999999999994</v>
      </c>
      <c r="BI70">
        <v>15.99</v>
      </c>
      <c r="BJ70">
        <v>0</v>
      </c>
      <c r="BK70">
        <v>0</v>
      </c>
    </row>
    <row r="71" spans="7:63">
      <c r="G71" t="s">
        <v>113</v>
      </c>
      <c r="H71" s="115">
        <v>93.890000000000015</v>
      </c>
      <c r="I71" s="88">
        <v>0.71</v>
      </c>
      <c r="J71" s="88">
        <v>146.46</v>
      </c>
      <c r="K71" s="88">
        <v>122.52</v>
      </c>
      <c r="L71" s="88">
        <v>6.75</v>
      </c>
      <c r="M71" s="116">
        <v>0</v>
      </c>
      <c r="N71" s="115">
        <v>617.32000000000005</v>
      </c>
      <c r="O71" s="88">
        <v>198.87</v>
      </c>
      <c r="P71" s="88">
        <v>200</v>
      </c>
      <c r="Q71" s="88">
        <v>0</v>
      </c>
      <c r="R71" s="88">
        <v>0</v>
      </c>
      <c r="S71" s="116">
        <v>0</v>
      </c>
      <c r="W71">
        <v>0.39</v>
      </c>
      <c r="X71">
        <v>0.87</v>
      </c>
      <c r="Y71">
        <v>0.28999999999999998</v>
      </c>
      <c r="Z71">
        <v>0.26</v>
      </c>
      <c r="AA71">
        <v>0.34</v>
      </c>
      <c r="AB71">
        <v>0.68</v>
      </c>
      <c r="AC71">
        <v>0.48</v>
      </c>
      <c r="AD71">
        <v>0.42</v>
      </c>
      <c r="AE71">
        <v>0</v>
      </c>
      <c r="AF71">
        <v>53.06</v>
      </c>
      <c r="AG71">
        <v>19.78</v>
      </c>
      <c r="AH71">
        <v>0.39</v>
      </c>
      <c r="AI71">
        <v>0.55000000000000004</v>
      </c>
      <c r="AJ71">
        <v>0.47</v>
      </c>
      <c r="AK71">
        <v>6.75</v>
      </c>
      <c r="AL71">
        <v>0.36</v>
      </c>
      <c r="AM71">
        <v>0.39</v>
      </c>
      <c r="AN71">
        <v>122.52</v>
      </c>
      <c r="AO71">
        <v>2.89</v>
      </c>
      <c r="AP71">
        <v>0</v>
      </c>
      <c r="AQ71">
        <v>1.39</v>
      </c>
      <c r="AR71">
        <v>48.24</v>
      </c>
      <c r="AS71">
        <v>96.47</v>
      </c>
      <c r="AT71">
        <v>0</v>
      </c>
      <c r="AU71">
        <v>0.23</v>
      </c>
      <c r="AV71">
        <v>290.16000000000003</v>
      </c>
      <c r="AW71">
        <v>30.7</v>
      </c>
      <c r="AX71">
        <v>200</v>
      </c>
      <c r="AY71">
        <v>28.87</v>
      </c>
      <c r="AZ71">
        <v>20</v>
      </c>
      <c r="BA71">
        <v>0</v>
      </c>
      <c r="BB71">
        <v>30</v>
      </c>
      <c r="BC71">
        <v>45</v>
      </c>
      <c r="BD71">
        <v>100</v>
      </c>
      <c r="BE71">
        <v>0</v>
      </c>
      <c r="BF71">
        <v>100</v>
      </c>
      <c r="BG71">
        <v>105</v>
      </c>
      <c r="BH71">
        <v>66.459999999999994</v>
      </c>
      <c r="BI71">
        <v>13.11</v>
      </c>
      <c r="BJ71">
        <v>0</v>
      </c>
      <c r="BK71">
        <v>0</v>
      </c>
    </row>
    <row r="72" spans="7:63">
      <c r="G72" t="s">
        <v>114</v>
      </c>
      <c r="H72" s="115">
        <v>90.980000000000018</v>
      </c>
      <c r="I72" s="88">
        <v>0.71</v>
      </c>
      <c r="J72" s="88">
        <v>146.46</v>
      </c>
      <c r="K72" s="88">
        <v>122.52</v>
      </c>
      <c r="L72" s="88">
        <v>6.75</v>
      </c>
      <c r="M72" s="116">
        <v>0</v>
      </c>
      <c r="N72" s="115">
        <v>617.32000000000005</v>
      </c>
      <c r="O72" s="88">
        <v>198.87</v>
      </c>
      <c r="P72" s="88">
        <v>200</v>
      </c>
      <c r="Q72" s="88">
        <v>0</v>
      </c>
      <c r="R72" s="88">
        <v>0</v>
      </c>
      <c r="S72" s="116">
        <v>0</v>
      </c>
      <c r="W72">
        <v>0.39</v>
      </c>
      <c r="X72">
        <v>0.87</v>
      </c>
      <c r="Y72">
        <v>0.28999999999999998</v>
      </c>
      <c r="Z72">
        <v>0.26</v>
      </c>
      <c r="AA72">
        <v>0.34</v>
      </c>
      <c r="AB72">
        <v>0.68</v>
      </c>
      <c r="AC72">
        <v>0.48</v>
      </c>
      <c r="AD72">
        <v>0.42</v>
      </c>
      <c r="AE72">
        <v>0</v>
      </c>
      <c r="AF72">
        <v>53.06</v>
      </c>
      <c r="AG72">
        <v>19.78</v>
      </c>
      <c r="AH72">
        <v>0.39</v>
      </c>
      <c r="AI72">
        <v>0.55000000000000004</v>
      </c>
      <c r="AJ72">
        <v>0.47</v>
      </c>
      <c r="AK72">
        <v>6.75</v>
      </c>
      <c r="AL72">
        <v>0.36</v>
      </c>
      <c r="AM72">
        <v>0.39</v>
      </c>
      <c r="AN72">
        <v>122.52</v>
      </c>
      <c r="AO72">
        <v>2.89</v>
      </c>
      <c r="AP72">
        <v>0</v>
      </c>
      <c r="AQ72">
        <v>1.39</v>
      </c>
      <c r="AR72">
        <v>48.24</v>
      </c>
      <c r="AS72">
        <v>96.47</v>
      </c>
      <c r="AT72">
        <v>0</v>
      </c>
      <c r="AU72">
        <v>0.23</v>
      </c>
      <c r="AV72">
        <v>290.16000000000003</v>
      </c>
      <c r="AW72">
        <v>30.7</v>
      </c>
      <c r="AX72">
        <v>200</v>
      </c>
      <c r="AY72">
        <v>28.87</v>
      </c>
      <c r="AZ72">
        <v>20</v>
      </c>
      <c r="BA72">
        <v>0</v>
      </c>
      <c r="BB72">
        <v>30</v>
      </c>
      <c r="BC72">
        <v>45</v>
      </c>
      <c r="BD72">
        <v>100</v>
      </c>
      <c r="BE72">
        <v>0</v>
      </c>
      <c r="BF72">
        <v>100</v>
      </c>
      <c r="BG72">
        <v>105</v>
      </c>
      <c r="BH72">
        <v>66.459999999999994</v>
      </c>
      <c r="BI72">
        <v>10.199999999999999</v>
      </c>
      <c r="BJ72">
        <v>0</v>
      </c>
      <c r="BK72">
        <v>0</v>
      </c>
    </row>
    <row r="73" spans="7:63">
      <c r="G73" t="s">
        <v>115</v>
      </c>
      <c r="H73" s="115">
        <v>102.71</v>
      </c>
      <c r="I73" s="88">
        <v>0.71</v>
      </c>
      <c r="J73" s="88">
        <v>146.46</v>
      </c>
      <c r="K73" s="88">
        <v>122.52</v>
      </c>
      <c r="L73" s="88">
        <v>6.75</v>
      </c>
      <c r="M73" s="116">
        <v>0</v>
      </c>
      <c r="N73" s="115">
        <v>617.32000000000005</v>
      </c>
      <c r="O73" s="88">
        <v>198.87</v>
      </c>
      <c r="P73" s="88">
        <v>200</v>
      </c>
      <c r="Q73" s="88">
        <v>0</v>
      </c>
      <c r="R73" s="88">
        <v>0</v>
      </c>
      <c r="S73" s="116">
        <v>0</v>
      </c>
      <c r="W73">
        <v>0.39</v>
      </c>
      <c r="X73">
        <v>0.87</v>
      </c>
      <c r="Y73">
        <v>0.28999999999999998</v>
      </c>
      <c r="Z73">
        <v>0.26</v>
      </c>
      <c r="AA73">
        <v>0.34</v>
      </c>
      <c r="AB73">
        <v>0.68</v>
      </c>
      <c r="AC73">
        <v>0.48</v>
      </c>
      <c r="AD73">
        <v>0.42</v>
      </c>
      <c r="AE73">
        <v>0</v>
      </c>
      <c r="AF73">
        <v>67.53</v>
      </c>
      <c r="AG73">
        <v>19.78</v>
      </c>
      <c r="AH73">
        <v>0.39</v>
      </c>
      <c r="AI73">
        <v>0.55000000000000004</v>
      </c>
      <c r="AJ73">
        <v>0.47</v>
      </c>
      <c r="AK73">
        <v>6.75</v>
      </c>
      <c r="AL73">
        <v>0.36</v>
      </c>
      <c r="AM73">
        <v>0.39</v>
      </c>
      <c r="AN73">
        <v>122.52</v>
      </c>
      <c r="AO73">
        <v>2.89</v>
      </c>
      <c r="AP73">
        <v>0</v>
      </c>
      <c r="AQ73">
        <v>1.39</v>
      </c>
      <c r="AR73">
        <v>48.24</v>
      </c>
      <c r="AS73">
        <v>96.47</v>
      </c>
      <c r="AT73">
        <v>0</v>
      </c>
      <c r="AU73">
        <v>0.23</v>
      </c>
      <c r="AV73">
        <v>290.16000000000003</v>
      </c>
      <c r="AW73">
        <v>30.7</v>
      </c>
      <c r="AX73">
        <v>200</v>
      </c>
      <c r="AY73">
        <v>28.87</v>
      </c>
      <c r="AZ73">
        <v>20</v>
      </c>
      <c r="BA73">
        <v>0</v>
      </c>
      <c r="BB73">
        <v>30</v>
      </c>
      <c r="BC73">
        <v>45</v>
      </c>
      <c r="BD73">
        <v>100</v>
      </c>
      <c r="BE73">
        <v>0</v>
      </c>
      <c r="BF73">
        <v>100</v>
      </c>
      <c r="BG73">
        <v>105</v>
      </c>
      <c r="BH73">
        <v>66.459999999999994</v>
      </c>
      <c r="BI73">
        <v>7.46</v>
      </c>
      <c r="BJ73">
        <v>0</v>
      </c>
      <c r="BK73">
        <v>0</v>
      </c>
    </row>
    <row r="74" spans="7:63">
      <c r="G74" t="s">
        <v>116</v>
      </c>
      <c r="H74" s="115">
        <v>100.22</v>
      </c>
      <c r="I74" s="88">
        <v>0.71</v>
      </c>
      <c r="J74" s="88">
        <v>146.46</v>
      </c>
      <c r="K74" s="88">
        <v>122.52</v>
      </c>
      <c r="L74" s="88">
        <v>6.75</v>
      </c>
      <c r="M74" s="116">
        <v>0</v>
      </c>
      <c r="N74" s="115">
        <v>617.32000000000005</v>
      </c>
      <c r="O74" s="88">
        <v>198.87</v>
      </c>
      <c r="P74" s="88">
        <v>200</v>
      </c>
      <c r="Q74" s="88">
        <v>0</v>
      </c>
      <c r="R74" s="88">
        <v>0</v>
      </c>
      <c r="S74" s="116">
        <v>0</v>
      </c>
      <c r="W74">
        <v>0.39</v>
      </c>
      <c r="X74">
        <v>0.87</v>
      </c>
      <c r="Y74">
        <v>0.28999999999999998</v>
      </c>
      <c r="Z74">
        <v>0.26</v>
      </c>
      <c r="AA74">
        <v>0.34</v>
      </c>
      <c r="AB74">
        <v>0.68</v>
      </c>
      <c r="AC74">
        <v>0.48</v>
      </c>
      <c r="AD74">
        <v>0.42</v>
      </c>
      <c r="AE74">
        <v>0</v>
      </c>
      <c r="AF74">
        <v>67.53</v>
      </c>
      <c r="AG74">
        <v>19.78</v>
      </c>
      <c r="AH74">
        <v>0.39</v>
      </c>
      <c r="AI74">
        <v>0.55000000000000004</v>
      </c>
      <c r="AJ74">
        <v>0.47</v>
      </c>
      <c r="AK74">
        <v>6.75</v>
      </c>
      <c r="AL74">
        <v>0.36</v>
      </c>
      <c r="AM74">
        <v>0.39</v>
      </c>
      <c r="AN74">
        <v>122.52</v>
      </c>
      <c r="AO74">
        <v>2.89</v>
      </c>
      <c r="AP74">
        <v>0</v>
      </c>
      <c r="AQ74">
        <v>1.39</v>
      </c>
      <c r="AR74">
        <v>48.24</v>
      </c>
      <c r="AS74">
        <v>96.47</v>
      </c>
      <c r="AT74">
        <v>0</v>
      </c>
      <c r="AU74">
        <v>0.23</v>
      </c>
      <c r="AV74">
        <v>290.16000000000003</v>
      </c>
      <c r="AW74">
        <v>30.7</v>
      </c>
      <c r="AX74">
        <v>200</v>
      </c>
      <c r="AY74">
        <v>28.87</v>
      </c>
      <c r="AZ74">
        <v>20</v>
      </c>
      <c r="BA74">
        <v>0</v>
      </c>
      <c r="BB74">
        <v>30</v>
      </c>
      <c r="BC74">
        <v>45</v>
      </c>
      <c r="BD74">
        <v>100</v>
      </c>
      <c r="BE74">
        <v>0</v>
      </c>
      <c r="BF74">
        <v>100</v>
      </c>
      <c r="BG74">
        <v>105</v>
      </c>
      <c r="BH74">
        <v>66.459999999999994</v>
      </c>
      <c r="BI74">
        <v>4.97</v>
      </c>
      <c r="BJ74">
        <v>0</v>
      </c>
      <c r="BK74">
        <v>0</v>
      </c>
    </row>
    <row r="75" spans="7:63">
      <c r="G75" t="s">
        <v>117</v>
      </c>
      <c r="H75" s="115">
        <v>120.07000000000001</v>
      </c>
      <c r="I75" s="88">
        <v>0.71</v>
      </c>
      <c r="J75" s="88">
        <v>146.47</v>
      </c>
      <c r="K75" s="88">
        <v>122.52</v>
      </c>
      <c r="L75" s="88">
        <v>11.58</v>
      </c>
      <c r="M75" s="116">
        <v>0</v>
      </c>
      <c r="N75" s="115">
        <v>327.15999999999997</v>
      </c>
      <c r="O75" s="88">
        <v>228.87</v>
      </c>
      <c r="P75" s="88">
        <v>200</v>
      </c>
      <c r="Q75" s="88">
        <v>0</v>
      </c>
      <c r="R75" s="88">
        <v>0</v>
      </c>
      <c r="S75" s="116">
        <v>0</v>
      </c>
      <c r="W75">
        <v>0.4</v>
      </c>
      <c r="X75">
        <v>0.87</v>
      </c>
      <c r="Y75">
        <v>0.28999999999999998</v>
      </c>
      <c r="Z75">
        <v>0.26</v>
      </c>
      <c r="AA75">
        <v>0.34</v>
      </c>
      <c r="AB75">
        <v>0.68</v>
      </c>
      <c r="AC75">
        <v>0.48</v>
      </c>
      <c r="AD75">
        <v>0.42</v>
      </c>
      <c r="AE75">
        <v>22.19</v>
      </c>
      <c r="AF75">
        <v>67.53</v>
      </c>
      <c r="AG75">
        <v>19.78</v>
      </c>
      <c r="AH75">
        <v>0.39</v>
      </c>
      <c r="AI75">
        <v>0.56999999999999995</v>
      </c>
      <c r="AJ75">
        <v>0.42</v>
      </c>
      <c r="AK75">
        <v>11.58</v>
      </c>
      <c r="AL75">
        <v>0.37</v>
      </c>
      <c r="AM75">
        <v>0.39</v>
      </c>
      <c r="AN75">
        <v>122.52</v>
      </c>
      <c r="AO75">
        <v>2.89</v>
      </c>
      <c r="AP75">
        <v>0</v>
      </c>
      <c r="AQ75">
        <v>1.39</v>
      </c>
      <c r="AR75">
        <v>48.24</v>
      </c>
      <c r="AS75">
        <v>96.47</v>
      </c>
      <c r="AT75">
        <v>0</v>
      </c>
      <c r="AU75">
        <v>0.23</v>
      </c>
      <c r="AV75">
        <v>0</v>
      </c>
      <c r="AW75">
        <v>30.7</v>
      </c>
      <c r="AX75">
        <v>200</v>
      </c>
      <c r="AY75">
        <v>28.87</v>
      </c>
      <c r="AZ75">
        <v>20</v>
      </c>
      <c r="BA75">
        <v>30</v>
      </c>
      <c r="BB75">
        <v>30</v>
      </c>
      <c r="BC75">
        <v>45</v>
      </c>
      <c r="BD75">
        <v>100</v>
      </c>
      <c r="BE75">
        <v>0</v>
      </c>
      <c r="BF75">
        <v>100</v>
      </c>
      <c r="BG75">
        <v>105</v>
      </c>
      <c r="BH75">
        <v>66.459999999999994</v>
      </c>
      <c r="BI75">
        <v>2.65</v>
      </c>
      <c r="BJ75">
        <v>0</v>
      </c>
      <c r="BK75">
        <v>0</v>
      </c>
    </row>
    <row r="76" spans="7:63">
      <c r="G76" t="s">
        <v>118</v>
      </c>
      <c r="H76" s="115">
        <v>118.22</v>
      </c>
      <c r="I76" s="88">
        <v>0.71</v>
      </c>
      <c r="J76" s="88">
        <v>146.47</v>
      </c>
      <c r="K76" s="88">
        <v>122.52</v>
      </c>
      <c r="L76" s="88">
        <v>11.58</v>
      </c>
      <c r="M76" s="116">
        <v>0</v>
      </c>
      <c r="N76" s="115">
        <v>327.15999999999997</v>
      </c>
      <c r="O76" s="88">
        <v>228.87</v>
      </c>
      <c r="P76" s="88">
        <v>200</v>
      </c>
      <c r="Q76" s="88">
        <v>0</v>
      </c>
      <c r="R76" s="88">
        <v>0</v>
      </c>
      <c r="S76" s="116">
        <v>0</v>
      </c>
      <c r="W76">
        <v>0.4</v>
      </c>
      <c r="X76">
        <v>0.87</v>
      </c>
      <c r="Y76">
        <v>0.28999999999999998</v>
      </c>
      <c r="Z76">
        <v>0.26</v>
      </c>
      <c r="AA76">
        <v>0.34</v>
      </c>
      <c r="AB76">
        <v>0.68</v>
      </c>
      <c r="AC76">
        <v>0.48</v>
      </c>
      <c r="AD76">
        <v>0.42</v>
      </c>
      <c r="AE76">
        <v>22.19</v>
      </c>
      <c r="AF76">
        <v>67.53</v>
      </c>
      <c r="AG76">
        <v>19.78</v>
      </c>
      <c r="AH76">
        <v>0.39</v>
      </c>
      <c r="AI76">
        <v>0.56999999999999995</v>
      </c>
      <c r="AJ76">
        <v>0.42</v>
      </c>
      <c r="AK76">
        <v>11.58</v>
      </c>
      <c r="AL76">
        <v>0.37</v>
      </c>
      <c r="AM76">
        <v>0.39</v>
      </c>
      <c r="AN76">
        <v>122.52</v>
      </c>
      <c r="AO76">
        <v>2.89</v>
      </c>
      <c r="AP76">
        <v>0</v>
      </c>
      <c r="AQ76">
        <v>1.39</v>
      </c>
      <c r="AR76">
        <v>48.24</v>
      </c>
      <c r="AS76">
        <v>96.47</v>
      </c>
      <c r="AT76">
        <v>0</v>
      </c>
      <c r="AU76">
        <v>0.23</v>
      </c>
      <c r="AV76">
        <v>0</v>
      </c>
      <c r="AW76">
        <v>30.7</v>
      </c>
      <c r="AX76">
        <v>200</v>
      </c>
      <c r="AY76">
        <v>28.87</v>
      </c>
      <c r="AZ76">
        <v>20</v>
      </c>
      <c r="BA76">
        <v>30</v>
      </c>
      <c r="BB76">
        <v>30</v>
      </c>
      <c r="BC76">
        <v>45</v>
      </c>
      <c r="BD76">
        <v>100</v>
      </c>
      <c r="BE76">
        <v>0</v>
      </c>
      <c r="BF76">
        <v>100</v>
      </c>
      <c r="BG76">
        <v>105</v>
      </c>
      <c r="BH76">
        <v>66.459999999999994</v>
      </c>
      <c r="BI76">
        <v>0.8</v>
      </c>
      <c r="BJ76">
        <v>0</v>
      </c>
      <c r="BK76">
        <v>0</v>
      </c>
    </row>
    <row r="77" spans="7:63">
      <c r="G77" t="s">
        <v>119</v>
      </c>
      <c r="H77" s="115">
        <v>117.42</v>
      </c>
      <c r="I77" s="88">
        <v>0.71</v>
      </c>
      <c r="J77" s="88">
        <v>146.47</v>
      </c>
      <c r="K77" s="88">
        <v>122.52</v>
      </c>
      <c r="L77" s="88">
        <v>11.58</v>
      </c>
      <c r="M77" s="116">
        <v>0</v>
      </c>
      <c r="N77" s="115">
        <v>327.15999999999997</v>
      </c>
      <c r="O77" s="88">
        <v>228.87</v>
      </c>
      <c r="P77" s="88">
        <v>200</v>
      </c>
      <c r="Q77" s="88">
        <v>0</v>
      </c>
      <c r="R77" s="88">
        <v>0</v>
      </c>
      <c r="S77" s="116">
        <v>0</v>
      </c>
      <c r="W77">
        <v>0.4</v>
      </c>
      <c r="X77">
        <v>0.87</v>
      </c>
      <c r="Y77">
        <v>0.28999999999999998</v>
      </c>
      <c r="Z77">
        <v>0.26</v>
      </c>
      <c r="AA77">
        <v>0.34</v>
      </c>
      <c r="AB77">
        <v>0.68</v>
      </c>
      <c r="AC77">
        <v>0.48</v>
      </c>
      <c r="AD77">
        <v>0.42</v>
      </c>
      <c r="AE77">
        <v>22.19</v>
      </c>
      <c r="AF77">
        <v>67.53</v>
      </c>
      <c r="AG77">
        <v>19.78</v>
      </c>
      <c r="AH77">
        <v>0.39</v>
      </c>
      <c r="AI77">
        <v>0.56999999999999995</v>
      </c>
      <c r="AJ77">
        <v>0.42</v>
      </c>
      <c r="AK77">
        <v>11.58</v>
      </c>
      <c r="AL77">
        <v>0.37</v>
      </c>
      <c r="AM77">
        <v>0.39</v>
      </c>
      <c r="AN77">
        <v>122.52</v>
      </c>
      <c r="AO77">
        <v>2.89</v>
      </c>
      <c r="AP77">
        <v>0</v>
      </c>
      <c r="AQ77">
        <v>1.39</v>
      </c>
      <c r="AR77">
        <v>48.24</v>
      </c>
      <c r="AS77">
        <v>96.47</v>
      </c>
      <c r="AT77">
        <v>0</v>
      </c>
      <c r="AU77">
        <v>0.23</v>
      </c>
      <c r="AV77">
        <v>0</v>
      </c>
      <c r="AW77">
        <v>30.7</v>
      </c>
      <c r="AX77">
        <v>200</v>
      </c>
      <c r="AY77">
        <v>28.87</v>
      </c>
      <c r="AZ77">
        <v>20</v>
      </c>
      <c r="BA77">
        <v>30</v>
      </c>
      <c r="BB77">
        <v>30</v>
      </c>
      <c r="BC77">
        <v>45</v>
      </c>
      <c r="BD77">
        <v>100</v>
      </c>
      <c r="BE77">
        <v>0</v>
      </c>
      <c r="BF77">
        <v>100</v>
      </c>
      <c r="BG77">
        <v>105</v>
      </c>
      <c r="BH77">
        <v>66.459999999999994</v>
      </c>
      <c r="BI77">
        <v>0</v>
      </c>
      <c r="BJ77">
        <v>0</v>
      </c>
      <c r="BK77">
        <v>0</v>
      </c>
    </row>
    <row r="78" spans="7:63">
      <c r="G78" t="s">
        <v>120</v>
      </c>
      <c r="H78" s="115">
        <v>117.42</v>
      </c>
      <c r="I78" s="88">
        <v>0.71</v>
      </c>
      <c r="J78" s="88">
        <v>146.47</v>
      </c>
      <c r="K78" s="88">
        <v>122.52</v>
      </c>
      <c r="L78" s="88">
        <v>11.58</v>
      </c>
      <c r="M78" s="116">
        <v>0</v>
      </c>
      <c r="N78" s="115">
        <v>327.15999999999997</v>
      </c>
      <c r="O78" s="88">
        <v>228.87</v>
      </c>
      <c r="P78" s="88">
        <v>200</v>
      </c>
      <c r="Q78" s="88">
        <v>0</v>
      </c>
      <c r="R78" s="88">
        <v>0</v>
      </c>
      <c r="S78" s="116">
        <v>0</v>
      </c>
      <c r="W78">
        <v>0.4</v>
      </c>
      <c r="X78">
        <v>0.87</v>
      </c>
      <c r="Y78">
        <v>0.28999999999999998</v>
      </c>
      <c r="Z78">
        <v>0.26</v>
      </c>
      <c r="AA78">
        <v>0.34</v>
      </c>
      <c r="AB78">
        <v>0.68</v>
      </c>
      <c r="AC78">
        <v>0.48</v>
      </c>
      <c r="AD78">
        <v>0.42</v>
      </c>
      <c r="AE78">
        <v>22.19</v>
      </c>
      <c r="AF78">
        <v>67.53</v>
      </c>
      <c r="AG78">
        <v>19.78</v>
      </c>
      <c r="AH78">
        <v>0.39</v>
      </c>
      <c r="AI78">
        <v>0.56999999999999995</v>
      </c>
      <c r="AJ78">
        <v>0.42</v>
      </c>
      <c r="AK78">
        <v>11.58</v>
      </c>
      <c r="AL78">
        <v>0.37</v>
      </c>
      <c r="AM78">
        <v>0.39</v>
      </c>
      <c r="AN78">
        <v>122.52</v>
      </c>
      <c r="AO78">
        <v>2.89</v>
      </c>
      <c r="AP78">
        <v>0</v>
      </c>
      <c r="AQ78">
        <v>1.39</v>
      </c>
      <c r="AR78">
        <v>48.24</v>
      </c>
      <c r="AS78">
        <v>96.47</v>
      </c>
      <c r="AT78">
        <v>0</v>
      </c>
      <c r="AU78">
        <v>0.23</v>
      </c>
      <c r="AV78">
        <v>0</v>
      </c>
      <c r="AW78">
        <v>30.7</v>
      </c>
      <c r="AX78">
        <v>200</v>
      </c>
      <c r="AY78">
        <v>28.87</v>
      </c>
      <c r="AZ78">
        <v>20</v>
      </c>
      <c r="BA78">
        <v>30</v>
      </c>
      <c r="BB78">
        <v>30</v>
      </c>
      <c r="BC78">
        <v>45</v>
      </c>
      <c r="BD78">
        <v>100</v>
      </c>
      <c r="BE78">
        <v>0</v>
      </c>
      <c r="BF78">
        <v>100</v>
      </c>
      <c r="BG78">
        <v>105</v>
      </c>
      <c r="BH78">
        <v>66.459999999999994</v>
      </c>
      <c r="BI78">
        <v>0</v>
      </c>
      <c r="BJ78">
        <v>0</v>
      </c>
      <c r="BK78">
        <v>0</v>
      </c>
    </row>
    <row r="79" spans="7:63">
      <c r="G79" t="s">
        <v>121</v>
      </c>
      <c r="H79" s="115">
        <v>117.42</v>
      </c>
      <c r="I79" s="88">
        <v>0.71</v>
      </c>
      <c r="J79" s="88">
        <v>146.47</v>
      </c>
      <c r="K79" s="88">
        <v>0</v>
      </c>
      <c r="L79" s="88">
        <v>11.58</v>
      </c>
      <c r="M79" s="116">
        <v>0</v>
      </c>
      <c r="N79" s="115">
        <v>296.45999999999998</v>
      </c>
      <c r="O79" s="88">
        <v>228.87</v>
      </c>
      <c r="P79" s="88">
        <v>200</v>
      </c>
      <c r="Q79" s="88">
        <v>0</v>
      </c>
      <c r="R79" s="88">
        <v>0</v>
      </c>
      <c r="S79" s="116">
        <v>0</v>
      </c>
      <c r="W79">
        <v>0.4</v>
      </c>
      <c r="X79">
        <v>0.87</v>
      </c>
      <c r="Y79">
        <v>0.28999999999999998</v>
      </c>
      <c r="Z79">
        <v>0.26</v>
      </c>
      <c r="AA79">
        <v>0.34</v>
      </c>
      <c r="AB79">
        <v>0.68</v>
      </c>
      <c r="AC79">
        <v>0.48</v>
      </c>
      <c r="AD79">
        <v>0.42</v>
      </c>
      <c r="AE79">
        <v>22.19</v>
      </c>
      <c r="AF79">
        <v>67.53</v>
      </c>
      <c r="AG79">
        <v>19.78</v>
      </c>
      <c r="AH79">
        <v>0.39</v>
      </c>
      <c r="AI79">
        <v>0.56999999999999995</v>
      </c>
      <c r="AJ79">
        <v>0.42</v>
      </c>
      <c r="AK79">
        <v>11.58</v>
      </c>
      <c r="AL79">
        <v>0.37</v>
      </c>
      <c r="AM79">
        <v>0.39</v>
      </c>
      <c r="AN79">
        <v>0</v>
      </c>
      <c r="AO79">
        <v>2.89</v>
      </c>
      <c r="AP79">
        <v>0</v>
      </c>
      <c r="AQ79">
        <v>1.39</v>
      </c>
      <c r="AR79">
        <v>48.24</v>
      </c>
      <c r="AS79">
        <v>96.47</v>
      </c>
      <c r="AT79">
        <v>0</v>
      </c>
      <c r="AU79">
        <v>0.23</v>
      </c>
      <c r="AV79">
        <v>0</v>
      </c>
      <c r="AW79">
        <v>0</v>
      </c>
      <c r="AX79">
        <v>200</v>
      </c>
      <c r="AY79">
        <v>28.87</v>
      </c>
      <c r="AZ79">
        <v>20</v>
      </c>
      <c r="BA79">
        <v>30</v>
      </c>
      <c r="BB79">
        <v>30</v>
      </c>
      <c r="BC79">
        <v>45</v>
      </c>
      <c r="BD79">
        <v>100</v>
      </c>
      <c r="BE79">
        <v>0</v>
      </c>
      <c r="BF79">
        <v>100</v>
      </c>
      <c r="BG79">
        <v>105</v>
      </c>
      <c r="BH79">
        <v>66.459999999999994</v>
      </c>
      <c r="BI79">
        <v>0</v>
      </c>
      <c r="BJ79">
        <v>0</v>
      </c>
      <c r="BK79">
        <v>0</v>
      </c>
    </row>
    <row r="80" spans="7:63">
      <c r="G80" t="s">
        <v>122</v>
      </c>
      <c r="H80" s="115">
        <v>117.42</v>
      </c>
      <c r="I80" s="88">
        <v>0.71</v>
      </c>
      <c r="J80" s="88">
        <v>146.47</v>
      </c>
      <c r="K80" s="88">
        <v>0</v>
      </c>
      <c r="L80" s="88">
        <v>11.58</v>
      </c>
      <c r="M80" s="116">
        <v>0</v>
      </c>
      <c r="N80" s="115">
        <v>296.45999999999998</v>
      </c>
      <c r="O80" s="88">
        <v>228.87</v>
      </c>
      <c r="P80" s="88">
        <v>200</v>
      </c>
      <c r="Q80" s="88">
        <v>0</v>
      </c>
      <c r="R80" s="88">
        <v>0</v>
      </c>
      <c r="S80" s="116">
        <v>0</v>
      </c>
      <c r="W80">
        <v>0.4</v>
      </c>
      <c r="X80">
        <v>0.87</v>
      </c>
      <c r="Y80">
        <v>0.28999999999999998</v>
      </c>
      <c r="Z80">
        <v>0.26</v>
      </c>
      <c r="AA80">
        <v>0.34</v>
      </c>
      <c r="AB80">
        <v>0.68</v>
      </c>
      <c r="AC80">
        <v>0.48</v>
      </c>
      <c r="AD80">
        <v>0.42</v>
      </c>
      <c r="AE80">
        <v>22.19</v>
      </c>
      <c r="AF80">
        <v>67.53</v>
      </c>
      <c r="AG80">
        <v>19.78</v>
      </c>
      <c r="AH80">
        <v>0.39</v>
      </c>
      <c r="AI80">
        <v>0.56999999999999995</v>
      </c>
      <c r="AJ80">
        <v>0.42</v>
      </c>
      <c r="AK80">
        <v>11.58</v>
      </c>
      <c r="AL80">
        <v>0.37</v>
      </c>
      <c r="AM80">
        <v>0.39</v>
      </c>
      <c r="AN80">
        <v>0</v>
      </c>
      <c r="AO80">
        <v>2.89</v>
      </c>
      <c r="AP80">
        <v>0</v>
      </c>
      <c r="AQ80">
        <v>1.39</v>
      </c>
      <c r="AR80">
        <v>48.24</v>
      </c>
      <c r="AS80">
        <v>96.47</v>
      </c>
      <c r="AT80">
        <v>0</v>
      </c>
      <c r="AU80">
        <v>0.23</v>
      </c>
      <c r="AV80">
        <v>0</v>
      </c>
      <c r="AW80">
        <v>0</v>
      </c>
      <c r="AX80">
        <v>200</v>
      </c>
      <c r="AY80">
        <v>28.87</v>
      </c>
      <c r="AZ80">
        <v>20</v>
      </c>
      <c r="BA80">
        <v>30</v>
      </c>
      <c r="BB80">
        <v>30</v>
      </c>
      <c r="BC80">
        <v>45</v>
      </c>
      <c r="BD80">
        <v>100</v>
      </c>
      <c r="BE80">
        <v>0</v>
      </c>
      <c r="BF80">
        <v>100</v>
      </c>
      <c r="BG80">
        <v>105</v>
      </c>
      <c r="BH80">
        <v>66.459999999999994</v>
      </c>
      <c r="BI80">
        <v>0</v>
      </c>
      <c r="BJ80">
        <v>0</v>
      </c>
      <c r="BK80">
        <v>0</v>
      </c>
    </row>
    <row r="81" spans="7:63">
      <c r="G81" t="s">
        <v>123</v>
      </c>
      <c r="H81" s="115">
        <v>95.23</v>
      </c>
      <c r="I81" s="88">
        <v>0.71</v>
      </c>
      <c r="J81" s="88">
        <v>146.47</v>
      </c>
      <c r="K81" s="88">
        <v>0</v>
      </c>
      <c r="L81" s="88">
        <v>11.58</v>
      </c>
      <c r="M81" s="116">
        <v>0</v>
      </c>
      <c r="N81" s="115">
        <v>296.45999999999998</v>
      </c>
      <c r="O81" s="88">
        <v>228.87</v>
      </c>
      <c r="P81" s="88">
        <v>200</v>
      </c>
      <c r="Q81" s="88">
        <v>0</v>
      </c>
      <c r="R81" s="88">
        <v>0</v>
      </c>
      <c r="S81" s="116">
        <v>0</v>
      </c>
      <c r="W81">
        <v>0.4</v>
      </c>
      <c r="X81">
        <v>0.87</v>
      </c>
      <c r="Y81">
        <v>0.28999999999999998</v>
      </c>
      <c r="Z81">
        <v>0.26</v>
      </c>
      <c r="AA81">
        <v>0.34</v>
      </c>
      <c r="AB81">
        <v>0.68</v>
      </c>
      <c r="AC81">
        <v>0.48</v>
      </c>
      <c r="AD81">
        <v>0.42</v>
      </c>
      <c r="AE81">
        <v>0</v>
      </c>
      <c r="AF81">
        <v>67.53</v>
      </c>
      <c r="AG81">
        <v>19.78</v>
      </c>
      <c r="AH81">
        <v>0.39</v>
      </c>
      <c r="AI81">
        <v>0.56999999999999995</v>
      </c>
      <c r="AJ81">
        <v>0.42</v>
      </c>
      <c r="AK81">
        <v>11.58</v>
      </c>
      <c r="AL81">
        <v>0.37</v>
      </c>
      <c r="AM81">
        <v>0.39</v>
      </c>
      <c r="AN81">
        <v>0</v>
      </c>
      <c r="AO81">
        <v>2.89</v>
      </c>
      <c r="AP81">
        <v>0</v>
      </c>
      <c r="AQ81">
        <v>1.39</v>
      </c>
      <c r="AR81">
        <v>48.24</v>
      </c>
      <c r="AS81">
        <v>96.47</v>
      </c>
      <c r="AT81">
        <v>0</v>
      </c>
      <c r="AU81">
        <v>0.23</v>
      </c>
      <c r="AV81">
        <v>0</v>
      </c>
      <c r="AW81">
        <v>0</v>
      </c>
      <c r="AX81">
        <v>200</v>
      </c>
      <c r="AY81">
        <v>28.87</v>
      </c>
      <c r="AZ81">
        <v>20</v>
      </c>
      <c r="BA81">
        <v>30</v>
      </c>
      <c r="BB81">
        <v>30</v>
      </c>
      <c r="BC81">
        <v>45</v>
      </c>
      <c r="BD81">
        <v>100</v>
      </c>
      <c r="BE81">
        <v>0</v>
      </c>
      <c r="BF81">
        <v>100</v>
      </c>
      <c r="BG81">
        <v>105</v>
      </c>
      <c r="BH81">
        <v>66.459999999999994</v>
      </c>
      <c r="BI81">
        <v>0</v>
      </c>
      <c r="BJ81">
        <v>0</v>
      </c>
      <c r="BK81">
        <v>0</v>
      </c>
    </row>
    <row r="82" spans="7:63">
      <c r="G82" t="s">
        <v>124</v>
      </c>
      <c r="H82" s="115">
        <v>95.23</v>
      </c>
      <c r="I82" s="88">
        <v>0.71</v>
      </c>
      <c r="J82" s="88">
        <v>146.47</v>
      </c>
      <c r="K82" s="88">
        <v>0</v>
      </c>
      <c r="L82" s="88">
        <v>11.58</v>
      </c>
      <c r="M82" s="116">
        <v>0</v>
      </c>
      <c r="N82" s="115">
        <v>296.45999999999998</v>
      </c>
      <c r="O82" s="88">
        <v>228.87</v>
      </c>
      <c r="P82" s="88">
        <v>200</v>
      </c>
      <c r="Q82" s="88">
        <v>0</v>
      </c>
      <c r="R82" s="88">
        <v>0</v>
      </c>
      <c r="S82" s="116">
        <v>0</v>
      </c>
      <c r="W82">
        <v>0.4</v>
      </c>
      <c r="X82">
        <v>0.87</v>
      </c>
      <c r="Y82">
        <v>0.28999999999999998</v>
      </c>
      <c r="Z82">
        <v>0.26</v>
      </c>
      <c r="AA82">
        <v>0.34</v>
      </c>
      <c r="AB82">
        <v>0.68</v>
      </c>
      <c r="AC82">
        <v>0.48</v>
      </c>
      <c r="AD82">
        <v>0.42</v>
      </c>
      <c r="AE82">
        <v>0</v>
      </c>
      <c r="AF82">
        <v>67.53</v>
      </c>
      <c r="AG82">
        <v>19.78</v>
      </c>
      <c r="AH82">
        <v>0.39</v>
      </c>
      <c r="AI82">
        <v>0.56999999999999995</v>
      </c>
      <c r="AJ82">
        <v>0.42</v>
      </c>
      <c r="AK82">
        <v>11.58</v>
      </c>
      <c r="AL82">
        <v>0.37</v>
      </c>
      <c r="AM82">
        <v>0.39</v>
      </c>
      <c r="AN82">
        <v>0</v>
      </c>
      <c r="AO82">
        <v>2.89</v>
      </c>
      <c r="AP82">
        <v>0</v>
      </c>
      <c r="AQ82">
        <v>1.39</v>
      </c>
      <c r="AR82">
        <v>48.24</v>
      </c>
      <c r="AS82">
        <v>96.47</v>
      </c>
      <c r="AT82">
        <v>0</v>
      </c>
      <c r="AU82">
        <v>0.23</v>
      </c>
      <c r="AV82">
        <v>0</v>
      </c>
      <c r="AW82">
        <v>0</v>
      </c>
      <c r="AX82">
        <v>200</v>
      </c>
      <c r="AY82">
        <v>28.87</v>
      </c>
      <c r="AZ82">
        <v>20</v>
      </c>
      <c r="BA82">
        <v>30</v>
      </c>
      <c r="BB82">
        <v>30</v>
      </c>
      <c r="BC82">
        <v>45</v>
      </c>
      <c r="BD82">
        <v>100</v>
      </c>
      <c r="BE82">
        <v>0</v>
      </c>
      <c r="BF82">
        <v>100</v>
      </c>
      <c r="BG82">
        <v>105</v>
      </c>
      <c r="BH82">
        <v>66.459999999999994</v>
      </c>
      <c r="BI82">
        <v>0</v>
      </c>
      <c r="BJ82">
        <v>0</v>
      </c>
      <c r="BK82">
        <v>0</v>
      </c>
    </row>
    <row r="83" spans="7:63">
      <c r="G83" t="s">
        <v>125</v>
      </c>
      <c r="H83" s="115">
        <v>95.15</v>
      </c>
      <c r="I83" s="88">
        <v>0.71</v>
      </c>
      <c r="J83" s="88">
        <v>146.47</v>
      </c>
      <c r="K83" s="88">
        <v>0</v>
      </c>
      <c r="L83" s="88">
        <v>11.58</v>
      </c>
      <c r="M83" s="116">
        <v>0</v>
      </c>
      <c r="N83" s="115">
        <v>296.45999999999998</v>
      </c>
      <c r="O83" s="88">
        <v>228.87</v>
      </c>
      <c r="P83" s="88">
        <v>200</v>
      </c>
      <c r="Q83" s="88">
        <v>0</v>
      </c>
      <c r="R83" s="88">
        <v>0</v>
      </c>
      <c r="S83" s="116">
        <v>0</v>
      </c>
      <c r="W83">
        <v>0.33</v>
      </c>
      <c r="X83">
        <v>0.87</v>
      </c>
      <c r="Y83">
        <v>0.28999999999999998</v>
      </c>
      <c r="Z83">
        <v>0.26</v>
      </c>
      <c r="AA83">
        <v>0.34</v>
      </c>
      <c r="AB83">
        <v>0.76</v>
      </c>
      <c r="AC83">
        <v>0.39</v>
      </c>
      <c r="AD83">
        <v>0.42</v>
      </c>
      <c r="AE83">
        <v>0</v>
      </c>
      <c r="AF83">
        <v>67.53</v>
      </c>
      <c r="AG83">
        <v>19.78</v>
      </c>
      <c r="AH83">
        <v>0.39</v>
      </c>
      <c r="AI83">
        <v>0.56999999999999995</v>
      </c>
      <c r="AJ83">
        <v>0.42</v>
      </c>
      <c r="AK83">
        <v>11.58</v>
      </c>
      <c r="AL83">
        <v>0.37</v>
      </c>
      <c r="AM83">
        <v>0.39</v>
      </c>
      <c r="AN83">
        <v>0</v>
      </c>
      <c r="AO83">
        <v>2.89</v>
      </c>
      <c r="AP83">
        <v>0</v>
      </c>
      <c r="AQ83">
        <v>1.39</v>
      </c>
      <c r="AR83">
        <v>48.24</v>
      </c>
      <c r="AS83">
        <v>96.47</v>
      </c>
      <c r="AT83">
        <v>0</v>
      </c>
      <c r="AU83">
        <v>0.23</v>
      </c>
      <c r="AV83">
        <v>0</v>
      </c>
      <c r="AW83">
        <v>0</v>
      </c>
      <c r="AX83">
        <v>200</v>
      </c>
      <c r="AY83">
        <v>28.87</v>
      </c>
      <c r="AZ83">
        <v>20</v>
      </c>
      <c r="BA83">
        <v>30</v>
      </c>
      <c r="BB83">
        <v>30</v>
      </c>
      <c r="BC83">
        <v>45</v>
      </c>
      <c r="BD83">
        <v>100</v>
      </c>
      <c r="BE83">
        <v>0</v>
      </c>
      <c r="BF83">
        <v>100</v>
      </c>
      <c r="BG83">
        <v>105</v>
      </c>
      <c r="BH83">
        <v>66.459999999999994</v>
      </c>
      <c r="BI83">
        <v>0</v>
      </c>
      <c r="BJ83">
        <v>0</v>
      </c>
      <c r="BK83">
        <v>0</v>
      </c>
    </row>
    <row r="84" spans="7:63">
      <c r="G84" t="s">
        <v>126</v>
      </c>
      <c r="H84" s="115">
        <v>95.15</v>
      </c>
      <c r="I84" s="88">
        <v>0.71</v>
      </c>
      <c r="J84" s="88">
        <v>146.47</v>
      </c>
      <c r="K84" s="88">
        <v>0</v>
      </c>
      <c r="L84" s="88">
        <v>11.58</v>
      </c>
      <c r="M84" s="116">
        <v>0</v>
      </c>
      <c r="N84" s="115">
        <v>296.45999999999998</v>
      </c>
      <c r="O84" s="88">
        <v>228.87</v>
      </c>
      <c r="P84" s="88">
        <v>200</v>
      </c>
      <c r="Q84" s="88">
        <v>0</v>
      </c>
      <c r="R84" s="88">
        <v>0</v>
      </c>
      <c r="S84" s="116">
        <v>0</v>
      </c>
      <c r="W84">
        <v>0.33</v>
      </c>
      <c r="X84">
        <v>0.87</v>
      </c>
      <c r="Y84">
        <v>0.28999999999999998</v>
      </c>
      <c r="Z84">
        <v>0.26</v>
      </c>
      <c r="AA84">
        <v>0.34</v>
      </c>
      <c r="AB84">
        <v>0.76</v>
      </c>
      <c r="AC84">
        <v>0.39</v>
      </c>
      <c r="AD84">
        <v>0.42</v>
      </c>
      <c r="AE84">
        <v>0</v>
      </c>
      <c r="AF84">
        <v>67.53</v>
      </c>
      <c r="AG84">
        <v>19.78</v>
      </c>
      <c r="AH84">
        <v>0.39</v>
      </c>
      <c r="AI84">
        <v>0.56999999999999995</v>
      </c>
      <c r="AJ84">
        <v>0.42</v>
      </c>
      <c r="AK84">
        <v>11.58</v>
      </c>
      <c r="AL84">
        <v>0.37</v>
      </c>
      <c r="AM84">
        <v>0.39</v>
      </c>
      <c r="AN84">
        <v>0</v>
      </c>
      <c r="AO84">
        <v>2.89</v>
      </c>
      <c r="AP84">
        <v>0</v>
      </c>
      <c r="AQ84">
        <v>1.39</v>
      </c>
      <c r="AR84">
        <v>48.24</v>
      </c>
      <c r="AS84">
        <v>96.47</v>
      </c>
      <c r="AT84">
        <v>0</v>
      </c>
      <c r="AU84">
        <v>0.23</v>
      </c>
      <c r="AV84">
        <v>0</v>
      </c>
      <c r="AW84">
        <v>0</v>
      </c>
      <c r="AX84">
        <v>200</v>
      </c>
      <c r="AY84">
        <v>28.87</v>
      </c>
      <c r="AZ84">
        <v>20</v>
      </c>
      <c r="BA84">
        <v>30</v>
      </c>
      <c r="BB84">
        <v>30</v>
      </c>
      <c r="BC84">
        <v>45</v>
      </c>
      <c r="BD84">
        <v>100</v>
      </c>
      <c r="BE84">
        <v>0</v>
      </c>
      <c r="BF84">
        <v>100</v>
      </c>
      <c r="BG84">
        <v>105</v>
      </c>
      <c r="BH84">
        <v>66.459999999999994</v>
      </c>
      <c r="BI84">
        <v>0</v>
      </c>
      <c r="BJ84">
        <v>0</v>
      </c>
      <c r="BK84">
        <v>0</v>
      </c>
    </row>
    <row r="85" spans="7:63">
      <c r="G85" t="s">
        <v>127</v>
      </c>
      <c r="H85" s="115">
        <v>95.15</v>
      </c>
      <c r="I85" s="88">
        <v>0.71</v>
      </c>
      <c r="J85" s="88">
        <v>146.47</v>
      </c>
      <c r="K85" s="88">
        <v>0</v>
      </c>
      <c r="L85" s="88">
        <v>11.58</v>
      </c>
      <c r="M85" s="116">
        <v>0</v>
      </c>
      <c r="N85" s="115">
        <v>296.45999999999998</v>
      </c>
      <c r="O85" s="88">
        <v>228.87</v>
      </c>
      <c r="P85" s="88">
        <v>200</v>
      </c>
      <c r="Q85" s="88">
        <v>0</v>
      </c>
      <c r="R85" s="88">
        <v>0</v>
      </c>
      <c r="S85" s="116">
        <v>0</v>
      </c>
      <c r="W85">
        <v>0.33</v>
      </c>
      <c r="X85">
        <v>0.87</v>
      </c>
      <c r="Y85">
        <v>0.28999999999999998</v>
      </c>
      <c r="Z85">
        <v>0.26</v>
      </c>
      <c r="AA85">
        <v>0.34</v>
      </c>
      <c r="AB85">
        <v>0.76</v>
      </c>
      <c r="AC85">
        <v>0.39</v>
      </c>
      <c r="AD85">
        <v>0.42</v>
      </c>
      <c r="AE85">
        <v>0</v>
      </c>
      <c r="AF85">
        <v>67.53</v>
      </c>
      <c r="AG85">
        <v>19.78</v>
      </c>
      <c r="AH85">
        <v>0.39</v>
      </c>
      <c r="AI85">
        <v>0.56999999999999995</v>
      </c>
      <c r="AJ85">
        <v>0.42</v>
      </c>
      <c r="AK85">
        <v>11.58</v>
      </c>
      <c r="AL85">
        <v>0.37</v>
      </c>
      <c r="AM85">
        <v>0.39</v>
      </c>
      <c r="AN85">
        <v>0</v>
      </c>
      <c r="AO85">
        <v>2.89</v>
      </c>
      <c r="AP85">
        <v>0</v>
      </c>
      <c r="AQ85">
        <v>1.39</v>
      </c>
      <c r="AR85">
        <v>48.24</v>
      </c>
      <c r="AS85">
        <v>96.47</v>
      </c>
      <c r="AT85">
        <v>0</v>
      </c>
      <c r="AU85">
        <v>0.23</v>
      </c>
      <c r="AV85">
        <v>0</v>
      </c>
      <c r="AW85">
        <v>0</v>
      </c>
      <c r="AX85">
        <v>200</v>
      </c>
      <c r="AY85">
        <v>28.87</v>
      </c>
      <c r="AZ85">
        <v>20</v>
      </c>
      <c r="BA85">
        <v>30</v>
      </c>
      <c r="BB85">
        <v>30</v>
      </c>
      <c r="BC85">
        <v>45</v>
      </c>
      <c r="BD85">
        <v>100</v>
      </c>
      <c r="BE85">
        <v>0</v>
      </c>
      <c r="BF85">
        <v>100</v>
      </c>
      <c r="BG85">
        <v>105</v>
      </c>
      <c r="BH85">
        <v>66.459999999999994</v>
      </c>
      <c r="BI85">
        <v>0</v>
      </c>
      <c r="BJ85">
        <v>0</v>
      </c>
      <c r="BK85">
        <v>0</v>
      </c>
    </row>
    <row r="86" spans="7:63">
      <c r="G86" t="s">
        <v>128</v>
      </c>
      <c r="H86" s="115">
        <v>95.15</v>
      </c>
      <c r="I86" s="88">
        <v>0.71</v>
      </c>
      <c r="J86" s="88">
        <v>146.47</v>
      </c>
      <c r="K86" s="88">
        <v>0</v>
      </c>
      <c r="L86" s="88">
        <v>11.58</v>
      </c>
      <c r="M86" s="116">
        <v>0</v>
      </c>
      <c r="N86" s="115">
        <v>296.45999999999998</v>
      </c>
      <c r="O86" s="88">
        <v>228.87</v>
      </c>
      <c r="P86" s="88">
        <v>200</v>
      </c>
      <c r="Q86" s="88">
        <v>0</v>
      </c>
      <c r="R86" s="88">
        <v>0</v>
      </c>
      <c r="S86" s="116">
        <v>0</v>
      </c>
      <c r="W86">
        <v>0.33</v>
      </c>
      <c r="X86">
        <v>0.87</v>
      </c>
      <c r="Y86">
        <v>0.28999999999999998</v>
      </c>
      <c r="Z86">
        <v>0.26</v>
      </c>
      <c r="AA86">
        <v>0.34</v>
      </c>
      <c r="AB86">
        <v>0.76</v>
      </c>
      <c r="AC86">
        <v>0.39</v>
      </c>
      <c r="AD86">
        <v>0.42</v>
      </c>
      <c r="AE86">
        <v>0</v>
      </c>
      <c r="AF86">
        <v>67.53</v>
      </c>
      <c r="AG86">
        <v>19.78</v>
      </c>
      <c r="AH86">
        <v>0.39</v>
      </c>
      <c r="AI86">
        <v>0.56999999999999995</v>
      </c>
      <c r="AJ86">
        <v>0.42</v>
      </c>
      <c r="AK86">
        <v>11.58</v>
      </c>
      <c r="AL86">
        <v>0.37</v>
      </c>
      <c r="AM86">
        <v>0.39</v>
      </c>
      <c r="AN86">
        <v>0</v>
      </c>
      <c r="AO86">
        <v>2.89</v>
      </c>
      <c r="AP86">
        <v>0</v>
      </c>
      <c r="AQ86">
        <v>1.39</v>
      </c>
      <c r="AR86">
        <v>48.24</v>
      </c>
      <c r="AS86">
        <v>96.47</v>
      </c>
      <c r="AT86">
        <v>0</v>
      </c>
      <c r="AU86">
        <v>0.23</v>
      </c>
      <c r="AV86">
        <v>0</v>
      </c>
      <c r="AW86">
        <v>0</v>
      </c>
      <c r="AX86">
        <v>200</v>
      </c>
      <c r="AY86">
        <v>28.87</v>
      </c>
      <c r="AZ86">
        <v>20</v>
      </c>
      <c r="BA86">
        <v>30</v>
      </c>
      <c r="BB86">
        <v>30</v>
      </c>
      <c r="BC86">
        <v>45</v>
      </c>
      <c r="BD86">
        <v>100</v>
      </c>
      <c r="BE86">
        <v>0</v>
      </c>
      <c r="BF86">
        <v>100</v>
      </c>
      <c r="BG86">
        <v>105</v>
      </c>
      <c r="BH86">
        <v>66.459999999999994</v>
      </c>
      <c r="BI86">
        <v>0</v>
      </c>
      <c r="BJ86">
        <v>0</v>
      </c>
      <c r="BK86">
        <v>0</v>
      </c>
    </row>
    <row r="87" spans="7:63">
      <c r="G87" t="s">
        <v>129</v>
      </c>
      <c r="H87" s="115">
        <v>27.670000000000005</v>
      </c>
      <c r="I87" s="88">
        <v>0.64999999999999991</v>
      </c>
      <c r="J87" s="88">
        <v>146.49</v>
      </c>
      <c r="K87" s="88">
        <v>0</v>
      </c>
      <c r="L87" s="88">
        <v>11.58</v>
      </c>
      <c r="M87" s="116">
        <v>0</v>
      </c>
      <c r="N87" s="115">
        <v>296.45999999999998</v>
      </c>
      <c r="O87" s="88">
        <v>228.87</v>
      </c>
      <c r="P87" s="88">
        <v>200</v>
      </c>
      <c r="Q87" s="88">
        <v>0</v>
      </c>
      <c r="R87" s="88">
        <v>0</v>
      </c>
      <c r="S87" s="116">
        <v>0</v>
      </c>
      <c r="W87">
        <v>0.33</v>
      </c>
      <c r="X87">
        <v>0.87</v>
      </c>
      <c r="Y87">
        <v>0.28999999999999998</v>
      </c>
      <c r="Z87">
        <v>0.28000000000000003</v>
      </c>
      <c r="AA87">
        <v>0.37</v>
      </c>
      <c r="AB87">
        <v>0.76</v>
      </c>
      <c r="AC87">
        <v>0.39</v>
      </c>
      <c r="AD87">
        <v>0.36</v>
      </c>
      <c r="AE87">
        <v>0</v>
      </c>
      <c r="AF87">
        <v>0</v>
      </c>
      <c r="AG87">
        <v>19.78</v>
      </c>
      <c r="AH87">
        <v>0.39</v>
      </c>
      <c r="AI87">
        <v>0.6</v>
      </c>
      <c r="AJ87">
        <v>0.37</v>
      </c>
      <c r="AK87">
        <v>11.58</v>
      </c>
      <c r="AL87">
        <v>0.39</v>
      </c>
      <c r="AM87">
        <v>0.39</v>
      </c>
      <c r="AN87">
        <v>0</v>
      </c>
      <c r="AO87">
        <v>2.89</v>
      </c>
      <c r="AP87">
        <v>0</v>
      </c>
      <c r="AQ87">
        <v>1.39</v>
      </c>
      <c r="AR87">
        <v>48.24</v>
      </c>
      <c r="AS87">
        <v>96.47</v>
      </c>
      <c r="AT87">
        <v>0</v>
      </c>
      <c r="AU87">
        <v>0.25</v>
      </c>
      <c r="AV87">
        <v>0</v>
      </c>
      <c r="AW87">
        <v>0</v>
      </c>
      <c r="AX87">
        <v>200</v>
      </c>
      <c r="AY87">
        <v>28.87</v>
      </c>
      <c r="AZ87">
        <v>20</v>
      </c>
      <c r="BA87">
        <v>30</v>
      </c>
      <c r="BB87">
        <v>30</v>
      </c>
      <c r="BC87">
        <v>45</v>
      </c>
      <c r="BD87">
        <v>100</v>
      </c>
      <c r="BE87">
        <v>0</v>
      </c>
      <c r="BF87">
        <v>100</v>
      </c>
      <c r="BG87">
        <v>105</v>
      </c>
      <c r="BH87">
        <v>66.459999999999994</v>
      </c>
      <c r="BI87">
        <v>0</v>
      </c>
      <c r="BJ87">
        <v>0</v>
      </c>
      <c r="BK87">
        <v>0</v>
      </c>
    </row>
    <row r="88" spans="7:63">
      <c r="G88" t="s">
        <v>130</v>
      </c>
      <c r="H88" s="115">
        <v>27.670000000000005</v>
      </c>
      <c r="I88" s="88">
        <v>0.64999999999999991</v>
      </c>
      <c r="J88" s="88">
        <v>146.49</v>
      </c>
      <c r="K88" s="88">
        <v>0</v>
      </c>
      <c r="L88" s="88">
        <v>11.58</v>
      </c>
      <c r="M88" s="116">
        <v>0</v>
      </c>
      <c r="N88" s="115">
        <v>296.45999999999998</v>
      </c>
      <c r="O88" s="88">
        <v>228.87</v>
      </c>
      <c r="P88" s="88">
        <v>200</v>
      </c>
      <c r="Q88" s="88">
        <v>0</v>
      </c>
      <c r="R88" s="88">
        <v>0</v>
      </c>
      <c r="S88" s="116">
        <v>0</v>
      </c>
      <c r="W88">
        <v>0.33</v>
      </c>
      <c r="X88">
        <v>0.87</v>
      </c>
      <c r="Y88">
        <v>0.28999999999999998</v>
      </c>
      <c r="Z88">
        <v>0.28000000000000003</v>
      </c>
      <c r="AA88">
        <v>0.37</v>
      </c>
      <c r="AB88">
        <v>0.76</v>
      </c>
      <c r="AC88">
        <v>0.39</v>
      </c>
      <c r="AD88">
        <v>0.36</v>
      </c>
      <c r="AE88">
        <v>0</v>
      </c>
      <c r="AF88">
        <v>0</v>
      </c>
      <c r="AG88">
        <v>19.78</v>
      </c>
      <c r="AH88">
        <v>0.39</v>
      </c>
      <c r="AI88">
        <v>0.6</v>
      </c>
      <c r="AJ88">
        <v>0.37</v>
      </c>
      <c r="AK88">
        <v>11.58</v>
      </c>
      <c r="AL88">
        <v>0.39</v>
      </c>
      <c r="AM88">
        <v>0.39</v>
      </c>
      <c r="AN88">
        <v>0</v>
      </c>
      <c r="AO88">
        <v>2.89</v>
      </c>
      <c r="AP88">
        <v>0</v>
      </c>
      <c r="AQ88">
        <v>1.39</v>
      </c>
      <c r="AR88">
        <v>48.24</v>
      </c>
      <c r="AS88">
        <v>96.47</v>
      </c>
      <c r="AT88">
        <v>0</v>
      </c>
      <c r="AU88">
        <v>0.25</v>
      </c>
      <c r="AV88">
        <v>0</v>
      </c>
      <c r="AW88">
        <v>0</v>
      </c>
      <c r="AX88">
        <v>200</v>
      </c>
      <c r="AY88">
        <v>28.87</v>
      </c>
      <c r="AZ88">
        <v>20</v>
      </c>
      <c r="BA88">
        <v>30</v>
      </c>
      <c r="BB88">
        <v>30</v>
      </c>
      <c r="BC88">
        <v>45</v>
      </c>
      <c r="BD88">
        <v>100</v>
      </c>
      <c r="BE88">
        <v>0</v>
      </c>
      <c r="BF88">
        <v>100</v>
      </c>
      <c r="BG88">
        <v>105</v>
      </c>
      <c r="BH88">
        <v>66.459999999999994</v>
      </c>
      <c r="BI88">
        <v>0</v>
      </c>
      <c r="BJ88">
        <v>0</v>
      </c>
      <c r="BK88">
        <v>0</v>
      </c>
    </row>
    <row r="89" spans="7:63">
      <c r="G89" t="s">
        <v>131</v>
      </c>
      <c r="H89" s="115">
        <v>27.670000000000005</v>
      </c>
      <c r="I89" s="88">
        <v>0.64999999999999991</v>
      </c>
      <c r="J89" s="88">
        <v>146.49</v>
      </c>
      <c r="K89" s="88">
        <v>0</v>
      </c>
      <c r="L89" s="88">
        <v>11.58</v>
      </c>
      <c r="M89" s="116">
        <v>0</v>
      </c>
      <c r="N89" s="115">
        <v>296.45999999999998</v>
      </c>
      <c r="O89" s="88">
        <v>228.87</v>
      </c>
      <c r="P89" s="88">
        <v>200</v>
      </c>
      <c r="Q89" s="88">
        <v>0</v>
      </c>
      <c r="R89" s="88">
        <v>0</v>
      </c>
      <c r="S89" s="116">
        <v>0</v>
      </c>
      <c r="W89">
        <v>0.33</v>
      </c>
      <c r="X89">
        <v>0.87</v>
      </c>
      <c r="Y89">
        <v>0.28999999999999998</v>
      </c>
      <c r="Z89">
        <v>0.28000000000000003</v>
      </c>
      <c r="AA89">
        <v>0.37</v>
      </c>
      <c r="AB89">
        <v>0.76</v>
      </c>
      <c r="AC89">
        <v>0.39</v>
      </c>
      <c r="AD89">
        <v>0.36</v>
      </c>
      <c r="AE89">
        <v>0</v>
      </c>
      <c r="AF89">
        <v>0</v>
      </c>
      <c r="AG89">
        <v>19.78</v>
      </c>
      <c r="AH89">
        <v>0.39</v>
      </c>
      <c r="AI89">
        <v>0.6</v>
      </c>
      <c r="AJ89">
        <v>0.37</v>
      </c>
      <c r="AK89">
        <v>11.58</v>
      </c>
      <c r="AL89">
        <v>0.39</v>
      </c>
      <c r="AM89">
        <v>0.39</v>
      </c>
      <c r="AN89">
        <v>0</v>
      </c>
      <c r="AO89">
        <v>2.89</v>
      </c>
      <c r="AP89">
        <v>0</v>
      </c>
      <c r="AQ89">
        <v>1.39</v>
      </c>
      <c r="AR89">
        <v>48.24</v>
      </c>
      <c r="AS89">
        <v>96.47</v>
      </c>
      <c r="AT89">
        <v>0</v>
      </c>
      <c r="AU89">
        <v>0.25</v>
      </c>
      <c r="AV89">
        <v>0</v>
      </c>
      <c r="AW89">
        <v>0</v>
      </c>
      <c r="AX89">
        <v>200</v>
      </c>
      <c r="AY89">
        <v>28.87</v>
      </c>
      <c r="AZ89">
        <v>20</v>
      </c>
      <c r="BA89">
        <v>30</v>
      </c>
      <c r="BB89">
        <v>30</v>
      </c>
      <c r="BC89">
        <v>45</v>
      </c>
      <c r="BD89">
        <v>100</v>
      </c>
      <c r="BE89">
        <v>0</v>
      </c>
      <c r="BF89">
        <v>100</v>
      </c>
      <c r="BG89">
        <v>105</v>
      </c>
      <c r="BH89">
        <v>66.459999999999994</v>
      </c>
      <c r="BI89">
        <v>0</v>
      </c>
      <c r="BJ89">
        <v>0</v>
      </c>
      <c r="BK89">
        <v>0</v>
      </c>
    </row>
    <row r="90" spans="7:63">
      <c r="G90" t="s">
        <v>132</v>
      </c>
      <c r="H90" s="115">
        <v>27.670000000000005</v>
      </c>
      <c r="I90" s="88">
        <v>0.64999999999999991</v>
      </c>
      <c r="J90" s="88">
        <v>146.49</v>
      </c>
      <c r="K90" s="88">
        <v>0</v>
      </c>
      <c r="L90" s="88">
        <v>11.58</v>
      </c>
      <c r="M90" s="116">
        <v>0</v>
      </c>
      <c r="N90" s="115">
        <v>296.45999999999998</v>
      </c>
      <c r="O90" s="88">
        <v>228.87</v>
      </c>
      <c r="P90" s="88">
        <v>200</v>
      </c>
      <c r="Q90" s="88">
        <v>0</v>
      </c>
      <c r="R90" s="88">
        <v>0</v>
      </c>
      <c r="S90" s="116">
        <v>0</v>
      </c>
      <c r="W90">
        <v>0.33</v>
      </c>
      <c r="X90">
        <v>0.87</v>
      </c>
      <c r="Y90">
        <v>0.28999999999999998</v>
      </c>
      <c r="Z90">
        <v>0.28000000000000003</v>
      </c>
      <c r="AA90">
        <v>0.37</v>
      </c>
      <c r="AB90">
        <v>0.76</v>
      </c>
      <c r="AC90">
        <v>0.39</v>
      </c>
      <c r="AD90">
        <v>0.36</v>
      </c>
      <c r="AE90">
        <v>0</v>
      </c>
      <c r="AF90">
        <v>0</v>
      </c>
      <c r="AG90">
        <v>19.78</v>
      </c>
      <c r="AH90">
        <v>0.39</v>
      </c>
      <c r="AI90">
        <v>0.6</v>
      </c>
      <c r="AJ90">
        <v>0.37</v>
      </c>
      <c r="AK90">
        <v>11.58</v>
      </c>
      <c r="AL90">
        <v>0.39</v>
      </c>
      <c r="AM90">
        <v>0.39</v>
      </c>
      <c r="AN90">
        <v>0</v>
      </c>
      <c r="AO90">
        <v>2.89</v>
      </c>
      <c r="AP90">
        <v>0</v>
      </c>
      <c r="AQ90">
        <v>1.39</v>
      </c>
      <c r="AR90">
        <v>48.24</v>
      </c>
      <c r="AS90">
        <v>96.47</v>
      </c>
      <c r="AT90">
        <v>0</v>
      </c>
      <c r="AU90">
        <v>0.25</v>
      </c>
      <c r="AV90">
        <v>0</v>
      </c>
      <c r="AW90">
        <v>0</v>
      </c>
      <c r="AX90">
        <v>200</v>
      </c>
      <c r="AY90">
        <v>28.87</v>
      </c>
      <c r="AZ90">
        <v>20</v>
      </c>
      <c r="BA90">
        <v>30</v>
      </c>
      <c r="BB90">
        <v>30</v>
      </c>
      <c r="BC90">
        <v>45</v>
      </c>
      <c r="BD90">
        <v>100</v>
      </c>
      <c r="BE90">
        <v>0</v>
      </c>
      <c r="BF90">
        <v>100</v>
      </c>
      <c r="BG90">
        <v>105</v>
      </c>
      <c r="BH90">
        <v>66.459999999999994</v>
      </c>
      <c r="BI90">
        <v>0</v>
      </c>
      <c r="BJ90">
        <v>0</v>
      </c>
      <c r="BK90">
        <v>0</v>
      </c>
    </row>
    <row r="91" spans="7:63">
      <c r="G91" t="s">
        <v>133</v>
      </c>
      <c r="H91" s="115">
        <v>27.670000000000005</v>
      </c>
      <c r="I91" s="88">
        <v>0.64999999999999991</v>
      </c>
      <c r="J91" s="88">
        <v>146.49</v>
      </c>
      <c r="K91" s="88">
        <v>0</v>
      </c>
      <c r="L91" s="88">
        <v>1.93</v>
      </c>
      <c r="M91" s="116">
        <v>0</v>
      </c>
      <c r="N91" s="115">
        <v>96.46</v>
      </c>
      <c r="O91" s="88">
        <v>228.87</v>
      </c>
      <c r="P91" s="88">
        <v>200</v>
      </c>
      <c r="Q91" s="88">
        <v>0</v>
      </c>
      <c r="R91" s="88">
        <v>0</v>
      </c>
      <c r="S91" s="116">
        <v>0</v>
      </c>
      <c r="W91">
        <v>0.33</v>
      </c>
      <c r="X91">
        <v>0.87</v>
      </c>
      <c r="Y91">
        <v>0.28999999999999998</v>
      </c>
      <c r="Z91">
        <v>0.28000000000000003</v>
      </c>
      <c r="AA91">
        <v>0.37</v>
      </c>
      <c r="AB91">
        <v>0.76</v>
      </c>
      <c r="AC91">
        <v>0.39</v>
      </c>
      <c r="AD91">
        <v>0.36</v>
      </c>
      <c r="AE91">
        <v>0</v>
      </c>
      <c r="AF91">
        <v>0</v>
      </c>
      <c r="AG91">
        <v>19.78</v>
      </c>
      <c r="AH91">
        <v>0.39</v>
      </c>
      <c r="AI91">
        <v>0.6</v>
      </c>
      <c r="AJ91">
        <v>0.37</v>
      </c>
      <c r="AK91">
        <v>1.93</v>
      </c>
      <c r="AL91">
        <v>0.39</v>
      </c>
      <c r="AM91">
        <v>0.39</v>
      </c>
      <c r="AN91">
        <v>0</v>
      </c>
      <c r="AO91">
        <v>2.89</v>
      </c>
      <c r="AP91">
        <v>0</v>
      </c>
      <c r="AQ91">
        <v>1.39</v>
      </c>
      <c r="AR91">
        <v>48.24</v>
      </c>
      <c r="AS91">
        <v>96.47</v>
      </c>
      <c r="AT91">
        <v>0</v>
      </c>
      <c r="AU91">
        <v>0.25</v>
      </c>
      <c r="AV91">
        <v>0</v>
      </c>
      <c r="AW91">
        <v>0</v>
      </c>
      <c r="AX91">
        <v>200</v>
      </c>
      <c r="AY91">
        <v>28.87</v>
      </c>
      <c r="AZ91">
        <v>20</v>
      </c>
      <c r="BA91">
        <v>30</v>
      </c>
      <c r="BB91">
        <v>30</v>
      </c>
      <c r="BC91">
        <v>45</v>
      </c>
      <c r="BD91">
        <v>0</v>
      </c>
      <c r="BE91">
        <v>0</v>
      </c>
      <c r="BF91">
        <v>0</v>
      </c>
      <c r="BG91">
        <v>105</v>
      </c>
      <c r="BH91">
        <v>66.459999999999994</v>
      </c>
      <c r="BI91">
        <v>0</v>
      </c>
      <c r="BJ91">
        <v>0</v>
      </c>
      <c r="BK91">
        <v>0</v>
      </c>
    </row>
    <row r="92" spans="7:63">
      <c r="G92" t="s">
        <v>134</v>
      </c>
      <c r="H92" s="115">
        <v>27.670000000000005</v>
      </c>
      <c r="I92" s="88">
        <v>0.64999999999999991</v>
      </c>
      <c r="J92" s="88">
        <v>146.49</v>
      </c>
      <c r="K92" s="88">
        <v>0</v>
      </c>
      <c r="L92" s="88">
        <v>1.93</v>
      </c>
      <c r="M92" s="116">
        <v>0</v>
      </c>
      <c r="N92" s="115">
        <v>96.46</v>
      </c>
      <c r="O92" s="88">
        <v>228.87</v>
      </c>
      <c r="P92" s="88">
        <v>200</v>
      </c>
      <c r="Q92" s="88">
        <v>0</v>
      </c>
      <c r="R92" s="88">
        <v>0</v>
      </c>
      <c r="S92" s="116">
        <v>0</v>
      </c>
      <c r="W92">
        <v>0.33</v>
      </c>
      <c r="X92">
        <v>0.87</v>
      </c>
      <c r="Y92">
        <v>0.28999999999999998</v>
      </c>
      <c r="Z92">
        <v>0.28000000000000003</v>
      </c>
      <c r="AA92">
        <v>0.37</v>
      </c>
      <c r="AB92">
        <v>0.76</v>
      </c>
      <c r="AC92">
        <v>0.39</v>
      </c>
      <c r="AD92">
        <v>0.36</v>
      </c>
      <c r="AE92">
        <v>0</v>
      </c>
      <c r="AF92">
        <v>0</v>
      </c>
      <c r="AG92">
        <v>19.78</v>
      </c>
      <c r="AH92">
        <v>0.39</v>
      </c>
      <c r="AI92">
        <v>0.6</v>
      </c>
      <c r="AJ92">
        <v>0.37</v>
      </c>
      <c r="AK92">
        <v>1.93</v>
      </c>
      <c r="AL92">
        <v>0.39</v>
      </c>
      <c r="AM92">
        <v>0.39</v>
      </c>
      <c r="AN92">
        <v>0</v>
      </c>
      <c r="AO92">
        <v>2.89</v>
      </c>
      <c r="AP92">
        <v>0</v>
      </c>
      <c r="AQ92">
        <v>1.39</v>
      </c>
      <c r="AR92">
        <v>48.24</v>
      </c>
      <c r="AS92">
        <v>96.47</v>
      </c>
      <c r="AT92">
        <v>0</v>
      </c>
      <c r="AU92">
        <v>0.25</v>
      </c>
      <c r="AV92">
        <v>0</v>
      </c>
      <c r="AW92">
        <v>0</v>
      </c>
      <c r="AX92">
        <v>200</v>
      </c>
      <c r="AY92">
        <v>28.87</v>
      </c>
      <c r="AZ92">
        <v>20</v>
      </c>
      <c r="BA92">
        <v>30</v>
      </c>
      <c r="BB92">
        <v>30</v>
      </c>
      <c r="BC92">
        <v>45</v>
      </c>
      <c r="BD92">
        <v>0</v>
      </c>
      <c r="BE92">
        <v>0</v>
      </c>
      <c r="BF92">
        <v>0</v>
      </c>
      <c r="BG92">
        <v>105</v>
      </c>
      <c r="BH92">
        <v>66.459999999999994</v>
      </c>
      <c r="BI92">
        <v>0</v>
      </c>
      <c r="BJ92">
        <v>0</v>
      </c>
      <c r="BK92">
        <v>0</v>
      </c>
    </row>
    <row r="93" spans="7:63">
      <c r="G93" t="s">
        <v>135</v>
      </c>
      <c r="H93" s="115">
        <v>27.670000000000005</v>
      </c>
      <c r="I93" s="88">
        <v>0.64999999999999991</v>
      </c>
      <c r="J93" s="88">
        <v>146.49</v>
      </c>
      <c r="K93" s="88">
        <v>0</v>
      </c>
      <c r="L93" s="88">
        <v>1.93</v>
      </c>
      <c r="M93" s="116">
        <v>0</v>
      </c>
      <c r="N93" s="115">
        <v>96.46</v>
      </c>
      <c r="O93" s="88">
        <v>228.87</v>
      </c>
      <c r="P93" s="88">
        <v>200</v>
      </c>
      <c r="Q93" s="88">
        <v>0</v>
      </c>
      <c r="R93" s="88">
        <v>0</v>
      </c>
      <c r="S93" s="116">
        <v>0</v>
      </c>
      <c r="W93">
        <v>0.33</v>
      </c>
      <c r="X93">
        <v>0.87</v>
      </c>
      <c r="Y93">
        <v>0.28999999999999998</v>
      </c>
      <c r="Z93">
        <v>0.28000000000000003</v>
      </c>
      <c r="AA93">
        <v>0.37</v>
      </c>
      <c r="AB93">
        <v>0.76</v>
      </c>
      <c r="AC93">
        <v>0.39</v>
      </c>
      <c r="AD93">
        <v>0.36</v>
      </c>
      <c r="AE93">
        <v>0</v>
      </c>
      <c r="AF93">
        <v>0</v>
      </c>
      <c r="AG93">
        <v>19.78</v>
      </c>
      <c r="AH93">
        <v>0.39</v>
      </c>
      <c r="AI93">
        <v>0.6</v>
      </c>
      <c r="AJ93">
        <v>0.37</v>
      </c>
      <c r="AK93">
        <v>1.93</v>
      </c>
      <c r="AL93">
        <v>0.39</v>
      </c>
      <c r="AM93">
        <v>0.39</v>
      </c>
      <c r="AN93">
        <v>0</v>
      </c>
      <c r="AO93">
        <v>2.89</v>
      </c>
      <c r="AP93">
        <v>0</v>
      </c>
      <c r="AQ93">
        <v>1.39</v>
      </c>
      <c r="AR93">
        <v>48.24</v>
      </c>
      <c r="AS93">
        <v>96.47</v>
      </c>
      <c r="AT93">
        <v>0</v>
      </c>
      <c r="AU93">
        <v>0.25</v>
      </c>
      <c r="AV93">
        <v>0</v>
      </c>
      <c r="AW93">
        <v>0</v>
      </c>
      <c r="AX93">
        <v>200</v>
      </c>
      <c r="AY93">
        <v>28.87</v>
      </c>
      <c r="AZ93">
        <v>20</v>
      </c>
      <c r="BA93">
        <v>30</v>
      </c>
      <c r="BB93">
        <v>30</v>
      </c>
      <c r="BC93">
        <v>45</v>
      </c>
      <c r="BD93">
        <v>0</v>
      </c>
      <c r="BE93">
        <v>0</v>
      </c>
      <c r="BF93">
        <v>0</v>
      </c>
      <c r="BG93">
        <v>105</v>
      </c>
      <c r="BH93">
        <v>66.459999999999994</v>
      </c>
      <c r="BI93">
        <v>0</v>
      </c>
      <c r="BJ93">
        <v>0</v>
      </c>
      <c r="BK93">
        <v>0</v>
      </c>
    </row>
    <row r="94" spans="7:63">
      <c r="G94" t="s">
        <v>136</v>
      </c>
      <c r="H94" s="115">
        <v>27.670000000000005</v>
      </c>
      <c r="I94" s="88">
        <v>0.64999999999999991</v>
      </c>
      <c r="J94" s="88">
        <v>146.49</v>
      </c>
      <c r="K94" s="88">
        <v>0</v>
      </c>
      <c r="L94" s="88">
        <v>1.93</v>
      </c>
      <c r="M94" s="116">
        <v>0</v>
      </c>
      <c r="N94" s="115">
        <v>96.46</v>
      </c>
      <c r="O94" s="88">
        <v>228.87</v>
      </c>
      <c r="P94" s="88">
        <v>200</v>
      </c>
      <c r="Q94" s="88">
        <v>0</v>
      </c>
      <c r="R94" s="88">
        <v>0</v>
      </c>
      <c r="S94" s="116">
        <v>0</v>
      </c>
      <c r="W94">
        <v>0.33</v>
      </c>
      <c r="X94">
        <v>0.87</v>
      </c>
      <c r="Y94">
        <v>0.28999999999999998</v>
      </c>
      <c r="Z94">
        <v>0.28000000000000003</v>
      </c>
      <c r="AA94">
        <v>0.37</v>
      </c>
      <c r="AB94">
        <v>0.76</v>
      </c>
      <c r="AC94">
        <v>0.39</v>
      </c>
      <c r="AD94">
        <v>0.36</v>
      </c>
      <c r="AE94">
        <v>0</v>
      </c>
      <c r="AF94">
        <v>0</v>
      </c>
      <c r="AG94">
        <v>19.78</v>
      </c>
      <c r="AH94">
        <v>0.39</v>
      </c>
      <c r="AI94">
        <v>0.6</v>
      </c>
      <c r="AJ94">
        <v>0.37</v>
      </c>
      <c r="AK94">
        <v>1.93</v>
      </c>
      <c r="AL94">
        <v>0.39</v>
      </c>
      <c r="AM94">
        <v>0.39</v>
      </c>
      <c r="AN94">
        <v>0</v>
      </c>
      <c r="AO94">
        <v>2.89</v>
      </c>
      <c r="AP94">
        <v>0</v>
      </c>
      <c r="AQ94">
        <v>1.39</v>
      </c>
      <c r="AR94">
        <v>48.24</v>
      </c>
      <c r="AS94">
        <v>96.47</v>
      </c>
      <c r="AT94">
        <v>0</v>
      </c>
      <c r="AU94">
        <v>0.25</v>
      </c>
      <c r="AV94">
        <v>0</v>
      </c>
      <c r="AW94">
        <v>0</v>
      </c>
      <c r="AX94">
        <v>200</v>
      </c>
      <c r="AY94">
        <v>28.87</v>
      </c>
      <c r="AZ94">
        <v>20</v>
      </c>
      <c r="BA94">
        <v>30</v>
      </c>
      <c r="BB94">
        <v>30</v>
      </c>
      <c r="BC94">
        <v>45</v>
      </c>
      <c r="BD94">
        <v>0</v>
      </c>
      <c r="BE94">
        <v>0</v>
      </c>
      <c r="BF94">
        <v>0</v>
      </c>
      <c r="BG94">
        <v>105</v>
      </c>
      <c r="BH94">
        <v>66.459999999999994</v>
      </c>
      <c r="BI94">
        <v>0</v>
      </c>
      <c r="BJ94">
        <v>0</v>
      </c>
      <c r="BK94">
        <v>0</v>
      </c>
    </row>
    <row r="95" spans="7:63">
      <c r="G95" t="s">
        <v>137</v>
      </c>
      <c r="H95" s="115">
        <v>27.670000000000005</v>
      </c>
      <c r="I95" s="88">
        <v>0.64999999999999991</v>
      </c>
      <c r="J95" s="88">
        <v>146.49</v>
      </c>
      <c r="K95" s="88">
        <v>0</v>
      </c>
      <c r="L95" s="88">
        <v>1.93</v>
      </c>
      <c r="M95" s="116">
        <v>0</v>
      </c>
      <c r="N95" s="115">
        <v>96.46</v>
      </c>
      <c r="O95" s="88">
        <v>228.87</v>
      </c>
      <c r="P95" s="88">
        <v>200</v>
      </c>
      <c r="Q95" s="88">
        <v>0</v>
      </c>
      <c r="R95" s="88">
        <v>0</v>
      </c>
      <c r="S95" s="116">
        <v>0</v>
      </c>
      <c r="W95">
        <v>0.33</v>
      </c>
      <c r="X95">
        <v>0.87</v>
      </c>
      <c r="Y95">
        <v>0.28999999999999998</v>
      </c>
      <c r="Z95">
        <v>0.28000000000000003</v>
      </c>
      <c r="AA95">
        <v>0.37</v>
      </c>
      <c r="AB95">
        <v>0.76</v>
      </c>
      <c r="AC95">
        <v>0.39</v>
      </c>
      <c r="AD95">
        <v>0.36</v>
      </c>
      <c r="AE95">
        <v>0</v>
      </c>
      <c r="AF95">
        <v>0</v>
      </c>
      <c r="AG95">
        <v>19.78</v>
      </c>
      <c r="AH95">
        <v>0.39</v>
      </c>
      <c r="AI95">
        <v>0.6</v>
      </c>
      <c r="AJ95">
        <v>0.37</v>
      </c>
      <c r="AK95">
        <v>1.93</v>
      </c>
      <c r="AL95">
        <v>0.39</v>
      </c>
      <c r="AM95">
        <v>0.39</v>
      </c>
      <c r="AN95">
        <v>0</v>
      </c>
      <c r="AO95">
        <v>2.89</v>
      </c>
      <c r="AP95">
        <v>0</v>
      </c>
      <c r="AQ95">
        <v>1.39</v>
      </c>
      <c r="AR95">
        <v>48.24</v>
      </c>
      <c r="AS95">
        <v>96.47</v>
      </c>
      <c r="AT95">
        <v>0</v>
      </c>
      <c r="AU95">
        <v>0.25</v>
      </c>
      <c r="AV95">
        <v>0</v>
      </c>
      <c r="AW95">
        <v>0</v>
      </c>
      <c r="AX95">
        <v>200</v>
      </c>
      <c r="AY95">
        <v>28.87</v>
      </c>
      <c r="AZ95">
        <v>20</v>
      </c>
      <c r="BA95">
        <v>30</v>
      </c>
      <c r="BB95">
        <v>30</v>
      </c>
      <c r="BC95">
        <v>45</v>
      </c>
      <c r="BD95">
        <v>0</v>
      </c>
      <c r="BE95">
        <v>0</v>
      </c>
      <c r="BF95">
        <v>0</v>
      </c>
      <c r="BG95">
        <v>105</v>
      </c>
      <c r="BH95">
        <v>66.459999999999994</v>
      </c>
      <c r="BI95">
        <v>0</v>
      </c>
      <c r="BJ95">
        <v>0</v>
      </c>
      <c r="BK95">
        <v>0</v>
      </c>
    </row>
    <row r="96" spans="7:63">
      <c r="G96" t="s">
        <v>138</v>
      </c>
      <c r="H96" s="115">
        <v>27.670000000000005</v>
      </c>
      <c r="I96" s="88">
        <v>0.64999999999999991</v>
      </c>
      <c r="J96" s="88">
        <v>146.49</v>
      </c>
      <c r="K96" s="88">
        <v>0</v>
      </c>
      <c r="L96" s="88">
        <v>1.93</v>
      </c>
      <c r="M96" s="116">
        <v>0</v>
      </c>
      <c r="N96" s="115">
        <v>96.46</v>
      </c>
      <c r="O96" s="88">
        <v>228.87</v>
      </c>
      <c r="P96" s="88">
        <v>200</v>
      </c>
      <c r="Q96" s="88">
        <v>0</v>
      </c>
      <c r="R96" s="88">
        <v>0</v>
      </c>
      <c r="S96" s="116">
        <v>0</v>
      </c>
      <c r="W96">
        <v>0.33</v>
      </c>
      <c r="X96">
        <v>0.87</v>
      </c>
      <c r="Y96">
        <v>0.28999999999999998</v>
      </c>
      <c r="Z96">
        <v>0.28000000000000003</v>
      </c>
      <c r="AA96">
        <v>0.37</v>
      </c>
      <c r="AB96">
        <v>0.76</v>
      </c>
      <c r="AC96">
        <v>0.39</v>
      </c>
      <c r="AD96">
        <v>0.36</v>
      </c>
      <c r="AE96">
        <v>0</v>
      </c>
      <c r="AF96">
        <v>0</v>
      </c>
      <c r="AG96">
        <v>19.78</v>
      </c>
      <c r="AH96">
        <v>0.39</v>
      </c>
      <c r="AI96">
        <v>0.6</v>
      </c>
      <c r="AJ96">
        <v>0.37</v>
      </c>
      <c r="AK96">
        <v>1.93</v>
      </c>
      <c r="AL96">
        <v>0.39</v>
      </c>
      <c r="AM96">
        <v>0.39</v>
      </c>
      <c r="AN96">
        <v>0</v>
      </c>
      <c r="AO96">
        <v>2.89</v>
      </c>
      <c r="AP96">
        <v>0</v>
      </c>
      <c r="AQ96">
        <v>1.39</v>
      </c>
      <c r="AR96">
        <v>48.24</v>
      </c>
      <c r="AS96">
        <v>96.47</v>
      </c>
      <c r="AT96">
        <v>0</v>
      </c>
      <c r="AU96">
        <v>0.25</v>
      </c>
      <c r="AV96">
        <v>0</v>
      </c>
      <c r="AW96">
        <v>0</v>
      </c>
      <c r="AX96">
        <v>200</v>
      </c>
      <c r="AY96">
        <v>28.87</v>
      </c>
      <c r="AZ96">
        <v>20</v>
      </c>
      <c r="BA96">
        <v>30</v>
      </c>
      <c r="BB96">
        <v>30</v>
      </c>
      <c r="BC96">
        <v>45</v>
      </c>
      <c r="BD96">
        <v>0</v>
      </c>
      <c r="BE96">
        <v>0</v>
      </c>
      <c r="BF96">
        <v>0</v>
      </c>
      <c r="BG96">
        <v>105</v>
      </c>
      <c r="BH96">
        <v>66.459999999999994</v>
      </c>
      <c r="BI96">
        <v>0</v>
      </c>
      <c r="BJ96">
        <v>0</v>
      </c>
      <c r="BK96">
        <v>0</v>
      </c>
    </row>
    <row r="97" spans="1:133">
      <c r="G97" t="s">
        <v>139</v>
      </c>
      <c r="H97" s="115">
        <v>27.670000000000005</v>
      </c>
      <c r="I97" s="88">
        <v>0.64999999999999991</v>
      </c>
      <c r="J97" s="88">
        <v>146.49</v>
      </c>
      <c r="K97" s="88">
        <v>0</v>
      </c>
      <c r="L97" s="88">
        <v>1.93</v>
      </c>
      <c r="M97" s="116">
        <v>0</v>
      </c>
      <c r="N97" s="115">
        <v>96.46</v>
      </c>
      <c r="O97" s="88">
        <v>228.87</v>
      </c>
      <c r="P97" s="88">
        <v>200</v>
      </c>
      <c r="Q97" s="88">
        <v>0</v>
      </c>
      <c r="R97" s="88">
        <v>0</v>
      </c>
      <c r="S97" s="116">
        <v>0</v>
      </c>
      <c r="W97">
        <v>0.33</v>
      </c>
      <c r="X97">
        <v>0.87</v>
      </c>
      <c r="Y97">
        <v>0.28999999999999998</v>
      </c>
      <c r="Z97">
        <v>0.28000000000000003</v>
      </c>
      <c r="AA97">
        <v>0.37</v>
      </c>
      <c r="AB97">
        <v>0.76</v>
      </c>
      <c r="AC97">
        <v>0.39</v>
      </c>
      <c r="AD97">
        <v>0.36</v>
      </c>
      <c r="AE97">
        <v>0</v>
      </c>
      <c r="AF97">
        <v>0</v>
      </c>
      <c r="AG97">
        <v>19.78</v>
      </c>
      <c r="AH97">
        <v>0.39</v>
      </c>
      <c r="AI97">
        <v>0.6</v>
      </c>
      <c r="AJ97">
        <v>0.37</v>
      </c>
      <c r="AK97">
        <v>1.93</v>
      </c>
      <c r="AL97">
        <v>0.39</v>
      </c>
      <c r="AM97">
        <v>0.39</v>
      </c>
      <c r="AN97">
        <v>0</v>
      </c>
      <c r="AO97">
        <v>2.89</v>
      </c>
      <c r="AP97">
        <v>0</v>
      </c>
      <c r="AQ97">
        <v>1.39</v>
      </c>
      <c r="AR97">
        <v>48.24</v>
      </c>
      <c r="AS97">
        <v>96.47</v>
      </c>
      <c r="AT97">
        <v>0</v>
      </c>
      <c r="AU97">
        <v>0.25</v>
      </c>
      <c r="AV97">
        <v>0</v>
      </c>
      <c r="AW97">
        <v>0</v>
      </c>
      <c r="AX97">
        <v>200</v>
      </c>
      <c r="AY97">
        <v>28.87</v>
      </c>
      <c r="AZ97">
        <v>20</v>
      </c>
      <c r="BA97">
        <v>30</v>
      </c>
      <c r="BB97">
        <v>30</v>
      </c>
      <c r="BC97">
        <v>45</v>
      </c>
      <c r="BD97">
        <v>0</v>
      </c>
      <c r="BE97">
        <v>0</v>
      </c>
      <c r="BF97">
        <v>0</v>
      </c>
      <c r="BG97">
        <v>105</v>
      </c>
      <c r="BH97">
        <v>66.459999999999994</v>
      </c>
      <c r="BI97">
        <v>0</v>
      </c>
      <c r="BJ97">
        <v>0</v>
      </c>
      <c r="BK97">
        <v>0</v>
      </c>
    </row>
    <row r="98" spans="1:133">
      <c r="G98" t="s">
        <v>140</v>
      </c>
      <c r="H98" s="115">
        <v>27.670000000000005</v>
      </c>
      <c r="I98" s="88">
        <v>0.64999999999999991</v>
      </c>
      <c r="J98" s="88">
        <v>146.49</v>
      </c>
      <c r="K98" s="88">
        <v>0</v>
      </c>
      <c r="L98" s="88">
        <v>1.93</v>
      </c>
      <c r="M98" s="116">
        <v>0</v>
      </c>
      <c r="N98" s="115">
        <v>96.46</v>
      </c>
      <c r="O98" s="88">
        <v>228.87</v>
      </c>
      <c r="P98" s="88">
        <v>200</v>
      </c>
      <c r="Q98" s="88">
        <v>0</v>
      </c>
      <c r="R98" s="88">
        <v>0</v>
      </c>
      <c r="S98" s="116">
        <v>0</v>
      </c>
      <c r="W98">
        <v>0.33</v>
      </c>
      <c r="X98">
        <v>0.87</v>
      </c>
      <c r="Y98">
        <v>0.28999999999999998</v>
      </c>
      <c r="Z98">
        <v>0.28000000000000003</v>
      </c>
      <c r="AA98">
        <v>0.37</v>
      </c>
      <c r="AB98">
        <v>0.76</v>
      </c>
      <c r="AC98">
        <v>0.39</v>
      </c>
      <c r="AD98">
        <v>0.36</v>
      </c>
      <c r="AE98">
        <v>0</v>
      </c>
      <c r="AF98">
        <v>0</v>
      </c>
      <c r="AG98">
        <v>19.78</v>
      </c>
      <c r="AH98">
        <v>0.39</v>
      </c>
      <c r="AI98">
        <v>0.6</v>
      </c>
      <c r="AJ98">
        <v>0.37</v>
      </c>
      <c r="AK98">
        <v>1.93</v>
      </c>
      <c r="AL98">
        <v>0.39</v>
      </c>
      <c r="AM98">
        <v>0.39</v>
      </c>
      <c r="AN98">
        <v>0</v>
      </c>
      <c r="AO98">
        <v>2.89</v>
      </c>
      <c r="AP98">
        <v>0</v>
      </c>
      <c r="AQ98">
        <v>1.39</v>
      </c>
      <c r="AR98">
        <v>48.24</v>
      </c>
      <c r="AS98">
        <v>96.47</v>
      </c>
      <c r="AT98">
        <v>0</v>
      </c>
      <c r="AU98">
        <v>0.25</v>
      </c>
      <c r="AV98">
        <v>0</v>
      </c>
      <c r="AW98">
        <v>0</v>
      </c>
      <c r="AX98">
        <v>200</v>
      </c>
      <c r="AY98">
        <v>28.87</v>
      </c>
      <c r="AZ98">
        <v>20</v>
      </c>
      <c r="BA98">
        <v>30</v>
      </c>
      <c r="BB98">
        <v>30</v>
      </c>
      <c r="BC98">
        <v>45</v>
      </c>
      <c r="BD98">
        <v>0</v>
      </c>
      <c r="BE98">
        <v>0</v>
      </c>
      <c r="BF98">
        <v>0</v>
      </c>
      <c r="BG98">
        <v>105</v>
      </c>
      <c r="BH98">
        <v>66.459999999999994</v>
      </c>
      <c r="BI98">
        <v>0</v>
      </c>
      <c r="BJ98">
        <v>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2.079652499999999</v>
      </c>
      <c r="I99" s="111">
        <f t="shared" ref="I99:BU99" si="1">SUM(I3:I98)/4000</f>
        <v>1.6300000000000012E-2</v>
      </c>
      <c r="J99" s="111">
        <f t="shared" si="1"/>
        <v>5.0090550000000063</v>
      </c>
      <c r="K99" s="111">
        <f t="shared" si="1"/>
        <v>0.8990999999999999</v>
      </c>
      <c r="L99" s="111">
        <f t="shared" si="1"/>
        <v>0.16208</v>
      </c>
      <c r="M99" s="111">
        <f t="shared" si="1"/>
        <v>0</v>
      </c>
      <c r="N99" s="110">
        <f t="shared" si="1"/>
        <v>7.196059999999993</v>
      </c>
      <c r="O99" s="111">
        <f t="shared" si="1"/>
        <v>5.3528800000000016</v>
      </c>
      <c r="P99" s="111">
        <f t="shared" si="1"/>
        <v>4.8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8.8399999999999972E-3</v>
      </c>
      <c r="X99">
        <f t="shared" si="1"/>
        <v>2.0880000000000006E-2</v>
      </c>
      <c r="Y99">
        <f t="shared" si="1"/>
        <v>6.9599999999999862E-3</v>
      </c>
      <c r="Z99">
        <f t="shared" si="1"/>
        <v>6.620000000000013E-3</v>
      </c>
      <c r="AA99">
        <f t="shared" si="1"/>
        <v>8.6099999999999944E-3</v>
      </c>
      <c r="AB99">
        <f t="shared" si="1"/>
        <v>1.7160000000000002E-2</v>
      </c>
      <c r="AC99">
        <f t="shared" si="1"/>
        <v>1.0530000000000001E-2</v>
      </c>
      <c r="AD99">
        <f t="shared" si="1"/>
        <v>9.3400000000000132E-3</v>
      </c>
      <c r="AE99">
        <f t="shared" si="1"/>
        <v>0.24333750000000004</v>
      </c>
      <c r="AF99">
        <f t="shared" si="1"/>
        <v>0.65118250000000022</v>
      </c>
      <c r="AG99">
        <f t="shared" si="1"/>
        <v>0.43223000000000006</v>
      </c>
      <c r="AH99">
        <f t="shared" si="1"/>
        <v>9.3600000000000107E-3</v>
      </c>
      <c r="AI99">
        <f t="shared" si="1"/>
        <v>1.3949999999999995E-2</v>
      </c>
      <c r="AJ99">
        <f t="shared" si="1"/>
        <v>1.0129999999999988E-2</v>
      </c>
      <c r="AK99">
        <f t="shared" si="1"/>
        <v>0.16208</v>
      </c>
      <c r="AL99">
        <f t="shared" si="1"/>
        <v>8.4399999999999996E-3</v>
      </c>
      <c r="AM99">
        <f t="shared" si="1"/>
        <v>9.3600000000000107E-3</v>
      </c>
      <c r="AN99">
        <f t="shared" si="1"/>
        <v>0.73512</v>
      </c>
      <c r="AO99">
        <f t="shared" si="1"/>
        <v>6.9359999999999825E-2</v>
      </c>
      <c r="AP99">
        <f t="shared" si="1"/>
        <v>0.62100999999999995</v>
      </c>
      <c r="AQ99">
        <f t="shared" si="1"/>
        <v>3.2860000000000021E-2</v>
      </c>
      <c r="AR99">
        <f t="shared" si="1"/>
        <v>1.1577599999999972</v>
      </c>
      <c r="AS99">
        <f t="shared" si="1"/>
        <v>2.3152799999999996</v>
      </c>
      <c r="AT99">
        <f t="shared" si="1"/>
        <v>0.87370500000000018</v>
      </c>
      <c r="AU99">
        <f t="shared" si="1"/>
        <v>5.7900000000000043E-3</v>
      </c>
      <c r="AV99">
        <f t="shared" si="1"/>
        <v>3.4819199999999988</v>
      </c>
      <c r="AW99">
        <f t="shared" si="1"/>
        <v>0.39910000000000034</v>
      </c>
      <c r="AX99">
        <f t="shared" si="1"/>
        <v>4.8</v>
      </c>
      <c r="AY99">
        <f t="shared" si="1"/>
        <v>0.69287999999999839</v>
      </c>
      <c r="AZ99">
        <f t="shared" si="1"/>
        <v>0.48</v>
      </c>
      <c r="BA99">
        <f t="shared" si="1"/>
        <v>0.18</v>
      </c>
      <c r="BB99">
        <f t="shared" si="1"/>
        <v>0.72</v>
      </c>
      <c r="BC99">
        <f t="shared" si="1"/>
        <v>1.08</v>
      </c>
      <c r="BD99">
        <f t="shared" si="1"/>
        <v>0.5</v>
      </c>
      <c r="BE99">
        <f t="shared" si="1"/>
        <v>0.4</v>
      </c>
      <c r="BF99">
        <f t="shared" si="1"/>
        <v>0.5</v>
      </c>
      <c r="BG99">
        <f t="shared" si="1"/>
        <v>2.52</v>
      </c>
      <c r="BH99">
        <f t="shared" si="1"/>
        <v>1.5950400000000007</v>
      </c>
      <c r="BI99">
        <f t="shared" si="1"/>
        <v>0.26952749999999992</v>
      </c>
      <c r="BJ99">
        <f t="shared" si="1"/>
        <v>0.29278500000000007</v>
      </c>
      <c r="BK99">
        <f t="shared" si="1"/>
        <v>0.16398000000000004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2022-03-02T05:20:27Z</dcterms:modified>
</cp:coreProperties>
</file>